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rubik\Downloads\"/>
    </mc:Choice>
  </mc:AlternateContent>
  <xr:revisionPtr revIDLastSave="0" documentId="8_{D3751156-ECC3-49F9-B9C4-EB176741BC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YearlyEventCalendar" sheetId="1" r:id="rId1"/>
    <sheet name="©" sheetId="2" r:id="rId2"/>
  </sheets>
  <definedNames>
    <definedName name="_xlnm.Print_Area" localSheetId="0">YearlyEventCalendar!$A$6:$Z$45</definedName>
    <definedName name="valuevx">42.314159</definedName>
    <definedName name="vertex42_copyright" hidden="1">"© 2005-2019 Vertex42 LLC"</definedName>
    <definedName name="vertex42_id" hidden="1">"yearly_event_calendar.xlsx"</definedName>
    <definedName name="vertex42_title" hidden="1">"Yearly Event Calendar"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6" i="1" l="1"/>
  <c r="V36" i="1"/>
  <c r="U36" i="1"/>
  <c r="T36" i="1"/>
  <c r="S36" i="1"/>
  <c r="R36" i="1"/>
  <c r="Q36" i="1"/>
  <c r="O36" i="1"/>
  <c r="N36" i="1"/>
  <c r="M36" i="1"/>
  <c r="L36" i="1"/>
  <c r="K36" i="1"/>
  <c r="J36" i="1"/>
  <c r="I36" i="1"/>
  <c r="G36" i="1"/>
  <c r="F36" i="1"/>
  <c r="E36" i="1"/>
  <c r="D36" i="1"/>
  <c r="C36" i="1"/>
  <c r="B36" i="1"/>
  <c r="A36" i="1"/>
  <c r="W27" i="1"/>
  <c r="V27" i="1"/>
  <c r="U27" i="1"/>
  <c r="T27" i="1"/>
  <c r="S27" i="1"/>
  <c r="R27" i="1"/>
  <c r="Q27" i="1"/>
  <c r="O27" i="1"/>
  <c r="N27" i="1"/>
  <c r="M27" i="1"/>
  <c r="L27" i="1"/>
  <c r="K27" i="1"/>
  <c r="J27" i="1"/>
  <c r="I27" i="1"/>
  <c r="G27" i="1"/>
  <c r="F27" i="1"/>
  <c r="E27" i="1"/>
  <c r="D27" i="1"/>
  <c r="C27" i="1"/>
  <c r="B27" i="1"/>
  <c r="A27" i="1"/>
  <c r="W18" i="1"/>
  <c r="V18" i="1"/>
  <c r="U18" i="1"/>
  <c r="T18" i="1"/>
  <c r="S18" i="1"/>
  <c r="R18" i="1"/>
  <c r="Q18" i="1"/>
  <c r="O18" i="1"/>
  <c r="N18" i="1"/>
  <c r="M18" i="1"/>
  <c r="L18" i="1"/>
  <c r="K18" i="1"/>
  <c r="J18" i="1"/>
  <c r="I18" i="1"/>
  <c r="G18" i="1"/>
  <c r="F18" i="1"/>
  <c r="E18" i="1"/>
  <c r="D18" i="1"/>
  <c r="C18" i="1"/>
  <c r="B18" i="1"/>
  <c r="A18" i="1"/>
  <c r="W9" i="1"/>
  <c r="V9" i="1"/>
  <c r="U9" i="1"/>
  <c r="T9" i="1"/>
  <c r="S9" i="1"/>
  <c r="R9" i="1"/>
  <c r="Q9" i="1"/>
  <c r="O9" i="1"/>
  <c r="N9" i="1"/>
  <c r="M9" i="1"/>
  <c r="L9" i="1"/>
  <c r="K9" i="1"/>
  <c r="J9" i="1"/>
  <c r="I9" i="1"/>
  <c r="E9" i="1"/>
  <c r="A9" i="1"/>
  <c r="G9" i="1"/>
  <c r="F9" i="1"/>
  <c r="D9" i="1"/>
  <c r="C9" i="1"/>
  <c r="B9" i="1"/>
  <c r="A8" i="1" l="1"/>
  <c r="A6" i="1"/>
  <c r="I8" i="1" l="1"/>
  <c r="I10" i="1" s="1"/>
  <c r="J10" i="1" s="1"/>
  <c r="K10" i="1" s="1"/>
  <c r="L10" i="1" s="1"/>
  <c r="M10" i="1" s="1"/>
  <c r="N10" i="1" s="1"/>
  <c r="O10" i="1" s="1"/>
  <c r="I11" i="1" s="1"/>
  <c r="J11" i="1" s="1"/>
  <c r="K11" i="1" s="1"/>
  <c r="L11" i="1" s="1"/>
  <c r="M11" i="1" s="1"/>
  <c r="N11" i="1" s="1"/>
  <c r="O11" i="1" s="1"/>
  <c r="I12" i="1" s="1"/>
  <c r="J12" i="1" s="1"/>
  <c r="K12" i="1" s="1"/>
  <c r="L12" i="1" s="1"/>
  <c r="M12" i="1" s="1"/>
  <c r="N12" i="1" s="1"/>
  <c r="O12" i="1" s="1"/>
  <c r="I13" i="1" s="1"/>
  <c r="J13" i="1" s="1"/>
  <c r="K13" i="1" s="1"/>
  <c r="L13" i="1" s="1"/>
  <c r="M13" i="1" s="1"/>
  <c r="N13" i="1" s="1"/>
  <c r="O13" i="1" s="1"/>
  <c r="I14" i="1" s="1"/>
  <c r="J14" i="1" s="1"/>
  <c r="K14" i="1" s="1"/>
  <c r="L14" i="1" s="1"/>
  <c r="M14" i="1" s="1"/>
  <c r="N14" i="1" s="1"/>
  <c r="O14" i="1" s="1"/>
  <c r="I15" i="1" s="1"/>
  <c r="J15" i="1" s="1"/>
  <c r="K15" i="1" s="1"/>
  <c r="L15" i="1" s="1"/>
  <c r="M15" i="1" s="1"/>
  <c r="N15" i="1" s="1"/>
  <c r="O15" i="1" s="1"/>
  <c r="A10" i="1"/>
  <c r="Q8" i="1" l="1"/>
  <c r="Q10" i="1" s="1"/>
  <c r="R10" i="1" s="1"/>
  <c r="S10" i="1" s="1"/>
  <c r="T10" i="1" s="1"/>
  <c r="U10" i="1" s="1"/>
  <c r="V10" i="1" s="1"/>
  <c r="W10" i="1" s="1"/>
  <c r="Q11" i="1" s="1"/>
  <c r="R11" i="1" s="1"/>
  <c r="S11" i="1" s="1"/>
  <c r="T11" i="1" s="1"/>
  <c r="U11" i="1" s="1"/>
  <c r="V11" i="1" s="1"/>
  <c r="W11" i="1" s="1"/>
  <c r="Q12" i="1" s="1"/>
  <c r="R12" i="1" s="1"/>
  <c r="S12" i="1" s="1"/>
  <c r="T12" i="1" s="1"/>
  <c r="U12" i="1" s="1"/>
  <c r="V12" i="1" s="1"/>
  <c r="W12" i="1" s="1"/>
  <c r="Q13" i="1" s="1"/>
  <c r="B10" i="1"/>
  <c r="C10" i="1" s="1"/>
  <c r="D10" i="1" s="1"/>
  <c r="E10" i="1" s="1"/>
  <c r="R13" i="1" l="1"/>
  <c r="S13" i="1" s="1"/>
  <c r="T13" i="1" s="1"/>
  <c r="U13" i="1" s="1"/>
  <c r="V13" i="1" s="1"/>
  <c r="W13" i="1" s="1"/>
  <c r="Q14" i="1" s="1"/>
  <c r="R14" i="1" s="1"/>
  <c r="S14" i="1" s="1"/>
  <c r="T14" i="1" s="1"/>
  <c r="U14" i="1" s="1"/>
  <c r="V14" i="1" s="1"/>
  <c r="W14" i="1" s="1"/>
  <c r="Q15" i="1" s="1"/>
  <c r="R15" i="1" s="1"/>
  <c r="S15" i="1" s="1"/>
  <c r="T15" i="1" s="1"/>
  <c r="U15" i="1" s="1"/>
  <c r="V15" i="1" s="1"/>
  <c r="W15" i="1" s="1"/>
  <c r="F10" i="1"/>
  <c r="G10" i="1" s="1"/>
  <c r="A17" i="1"/>
  <c r="A19" i="1" s="1"/>
  <c r="B19" i="1" s="1"/>
  <c r="C19" i="1" s="1"/>
  <c r="D19" i="1" s="1"/>
  <c r="E19" i="1" s="1"/>
  <c r="F19" i="1" s="1"/>
  <c r="G19" i="1" s="1"/>
  <c r="A20" i="1" s="1"/>
  <c r="B20" i="1" s="1"/>
  <c r="C20" i="1" s="1"/>
  <c r="D20" i="1" s="1"/>
  <c r="E20" i="1" s="1"/>
  <c r="F20" i="1" s="1"/>
  <c r="G20" i="1" s="1"/>
  <c r="A21" i="1" s="1"/>
  <c r="B21" i="1" s="1"/>
  <c r="C21" i="1" s="1"/>
  <c r="D21" i="1" s="1"/>
  <c r="E21" i="1" s="1"/>
  <c r="F21" i="1" s="1"/>
  <c r="G21" i="1" s="1"/>
  <c r="A22" i="1" s="1"/>
  <c r="B22" i="1" s="1"/>
  <c r="C22" i="1" s="1"/>
  <c r="D22" i="1" s="1"/>
  <c r="E22" i="1" s="1"/>
  <c r="F22" i="1" s="1"/>
  <c r="G22" i="1" s="1"/>
  <c r="A23" i="1" s="1"/>
  <c r="B23" i="1" s="1"/>
  <c r="C23" i="1" s="1"/>
  <c r="D23" i="1" s="1"/>
  <c r="E23" i="1" s="1"/>
  <c r="F23" i="1" s="1"/>
  <c r="G23" i="1" s="1"/>
  <c r="A24" i="1" s="1"/>
  <c r="B24" i="1" s="1"/>
  <c r="C24" i="1" s="1"/>
  <c r="D24" i="1" s="1"/>
  <c r="E24" i="1" s="1"/>
  <c r="F24" i="1" s="1"/>
  <c r="G24" i="1" s="1"/>
  <c r="A11" i="1" l="1"/>
  <c r="B11" i="1" s="1"/>
  <c r="C11" i="1" s="1"/>
  <c r="D11" i="1" s="1"/>
  <c r="E11" i="1" s="1"/>
  <c r="F11" i="1" s="1"/>
  <c r="G11" i="1" s="1"/>
  <c r="I17" i="1"/>
  <c r="I19" i="1" s="1"/>
  <c r="J19" i="1" s="1"/>
  <c r="K19" i="1" s="1"/>
  <c r="L19" i="1" s="1"/>
  <c r="M19" i="1" s="1"/>
  <c r="N19" i="1" s="1"/>
  <c r="O19" i="1" s="1"/>
  <c r="I20" i="1" s="1"/>
  <c r="J20" i="1" s="1"/>
  <c r="K20" i="1" s="1"/>
  <c r="L20" i="1" s="1"/>
  <c r="M20" i="1" s="1"/>
  <c r="N20" i="1" s="1"/>
  <c r="O20" i="1" s="1"/>
  <c r="I21" i="1" s="1"/>
  <c r="J21" i="1" s="1"/>
  <c r="K21" i="1" s="1"/>
  <c r="L21" i="1" s="1"/>
  <c r="M21" i="1" s="1"/>
  <c r="N21" i="1" s="1"/>
  <c r="O21" i="1" s="1"/>
  <c r="I22" i="1" s="1"/>
  <c r="J22" i="1" s="1"/>
  <c r="K22" i="1" s="1"/>
  <c r="L22" i="1" s="1"/>
  <c r="M22" i="1" s="1"/>
  <c r="N22" i="1" s="1"/>
  <c r="O22" i="1" s="1"/>
  <c r="I23" i="1" s="1"/>
  <c r="J23" i="1" s="1"/>
  <c r="K23" i="1" s="1"/>
  <c r="L23" i="1" s="1"/>
  <c r="M23" i="1" s="1"/>
  <c r="N23" i="1" s="1"/>
  <c r="O23" i="1" s="1"/>
  <c r="I24" i="1" s="1"/>
  <c r="J24" i="1" s="1"/>
  <c r="K24" i="1" s="1"/>
  <c r="L24" i="1" s="1"/>
  <c r="M24" i="1" s="1"/>
  <c r="N24" i="1" s="1"/>
  <c r="O24" i="1" s="1"/>
  <c r="A12" i="1" l="1"/>
  <c r="B12" i="1" s="1"/>
  <c r="C12" i="1" s="1"/>
  <c r="D12" i="1" s="1"/>
  <c r="E12" i="1" s="1"/>
  <c r="F12" i="1" s="1"/>
  <c r="G12" i="1" s="1"/>
  <c r="A13" i="1" s="1"/>
  <c r="B13" i="1" s="1"/>
  <c r="C13" i="1" s="1"/>
  <c r="D13" i="1" s="1"/>
  <c r="E13" i="1" s="1"/>
  <c r="F13" i="1" s="1"/>
  <c r="G13" i="1" s="1"/>
  <c r="A14" i="1" s="1"/>
  <c r="B14" i="1" s="1"/>
  <c r="C14" i="1" s="1"/>
  <c r="D14" i="1" s="1"/>
  <c r="E14" i="1" s="1"/>
  <c r="F14" i="1" s="1"/>
  <c r="G14" i="1" s="1"/>
  <c r="A15" i="1" s="1"/>
  <c r="B15" i="1" s="1"/>
  <c r="C15" i="1" s="1"/>
  <c r="D15" i="1" s="1"/>
  <c r="E15" i="1" s="1"/>
  <c r="F15" i="1" s="1"/>
  <c r="G15" i="1" s="1"/>
  <c r="Q17" i="1"/>
  <c r="Q19" i="1" s="1"/>
  <c r="R19" i="1" s="1"/>
  <c r="S19" i="1" s="1"/>
  <c r="T19" i="1" s="1"/>
  <c r="U19" i="1" s="1"/>
  <c r="V19" i="1" s="1"/>
  <c r="W19" i="1" s="1"/>
  <c r="Q20" i="1" s="1"/>
  <c r="R20" i="1" s="1"/>
  <c r="S20" i="1" s="1"/>
  <c r="T20" i="1" s="1"/>
  <c r="U20" i="1" s="1"/>
  <c r="V20" i="1" s="1"/>
  <c r="W20" i="1" s="1"/>
  <c r="Q21" i="1" s="1"/>
  <c r="R21" i="1" s="1"/>
  <c r="S21" i="1" s="1"/>
  <c r="T21" i="1" s="1"/>
  <c r="U21" i="1" s="1"/>
  <c r="V21" i="1" s="1"/>
  <c r="W21" i="1" s="1"/>
  <c r="Q22" i="1" s="1"/>
  <c r="R22" i="1" s="1"/>
  <c r="S22" i="1" s="1"/>
  <c r="T22" i="1" s="1"/>
  <c r="U22" i="1" s="1"/>
  <c r="V22" i="1" s="1"/>
  <c r="W22" i="1" s="1"/>
  <c r="Q23" i="1" s="1"/>
  <c r="R23" i="1" s="1"/>
  <c r="S23" i="1" s="1"/>
  <c r="T23" i="1" s="1"/>
  <c r="U23" i="1" s="1"/>
  <c r="V23" i="1" s="1"/>
  <c r="W23" i="1" s="1"/>
  <c r="Q24" i="1" s="1"/>
  <c r="R24" i="1" s="1"/>
  <c r="S24" i="1" s="1"/>
  <c r="T24" i="1" s="1"/>
  <c r="U24" i="1" s="1"/>
  <c r="V24" i="1" s="1"/>
  <c r="W24" i="1" s="1"/>
  <c r="A26" i="1" l="1"/>
  <c r="A28" i="1" s="1"/>
  <c r="B28" i="1" s="1"/>
  <c r="C28" i="1" s="1"/>
  <c r="D28" i="1" s="1"/>
  <c r="E28" i="1" s="1"/>
  <c r="F28" i="1" s="1"/>
  <c r="G28" i="1" s="1"/>
  <c r="A29" i="1" s="1"/>
  <c r="B29" i="1" s="1"/>
  <c r="C29" i="1" s="1"/>
  <c r="D29" i="1" s="1"/>
  <c r="E29" i="1" s="1"/>
  <c r="F29" i="1" s="1"/>
  <c r="G29" i="1" s="1"/>
  <c r="A30" i="1" s="1"/>
  <c r="B30" i="1" s="1"/>
  <c r="C30" i="1" s="1"/>
  <c r="D30" i="1" s="1"/>
  <c r="E30" i="1" s="1"/>
  <c r="F30" i="1" s="1"/>
  <c r="G30" i="1" s="1"/>
  <c r="A31" i="1" s="1"/>
  <c r="B31" i="1" s="1"/>
  <c r="C31" i="1" s="1"/>
  <c r="D31" i="1" s="1"/>
  <c r="E31" i="1" s="1"/>
  <c r="F31" i="1" s="1"/>
  <c r="G31" i="1" s="1"/>
  <c r="A32" i="1" s="1"/>
  <c r="B32" i="1" s="1"/>
  <c r="C32" i="1" s="1"/>
  <c r="D32" i="1" s="1"/>
  <c r="E32" i="1" s="1"/>
  <c r="F32" i="1" s="1"/>
  <c r="G32" i="1" s="1"/>
  <c r="A33" i="1" s="1"/>
  <c r="B33" i="1" s="1"/>
  <c r="C33" i="1" s="1"/>
  <c r="D33" i="1" s="1"/>
  <c r="E33" i="1" s="1"/>
  <c r="F33" i="1" s="1"/>
  <c r="G33" i="1" s="1"/>
  <c r="I26" i="1" l="1"/>
  <c r="I28" i="1" s="1"/>
  <c r="J28" i="1" s="1"/>
  <c r="K28" i="1" s="1"/>
  <c r="L28" i="1" s="1"/>
  <c r="M28" i="1" s="1"/>
  <c r="N28" i="1" s="1"/>
  <c r="O28" i="1" s="1"/>
  <c r="I29" i="1" s="1"/>
  <c r="J29" i="1" s="1"/>
  <c r="K29" i="1" s="1"/>
  <c r="L29" i="1" s="1"/>
  <c r="M29" i="1" s="1"/>
  <c r="N29" i="1" s="1"/>
  <c r="O29" i="1" s="1"/>
  <c r="I30" i="1" s="1"/>
  <c r="J30" i="1" s="1"/>
  <c r="K30" i="1" s="1"/>
  <c r="L30" i="1" s="1"/>
  <c r="M30" i="1" s="1"/>
  <c r="N30" i="1" s="1"/>
  <c r="O30" i="1" s="1"/>
  <c r="I31" i="1" s="1"/>
  <c r="J31" i="1" s="1"/>
  <c r="K31" i="1" s="1"/>
  <c r="L31" i="1" s="1"/>
  <c r="M31" i="1" s="1"/>
  <c r="N31" i="1" s="1"/>
  <c r="O31" i="1" s="1"/>
  <c r="I32" i="1" s="1"/>
  <c r="J32" i="1" s="1"/>
  <c r="K32" i="1" s="1"/>
  <c r="L32" i="1" s="1"/>
  <c r="M32" i="1" s="1"/>
  <c r="N32" i="1" s="1"/>
  <c r="O32" i="1" s="1"/>
  <c r="I33" i="1" s="1"/>
  <c r="J33" i="1" s="1"/>
  <c r="K33" i="1" s="1"/>
  <c r="L33" i="1" s="1"/>
  <c r="M33" i="1" s="1"/>
  <c r="N33" i="1" s="1"/>
  <c r="O33" i="1" s="1"/>
  <c r="Q26" i="1" l="1"/>
  <c r="Q28" i="1" s="1"/>
  <c r="R28" i="1" s="1"/>
  <c r="S28" i="1" s="1"/>
  <c r="T28" i="1" s="1"/>
  <c r="U28" i="1" s="1"/>
  <c r="V28" i="1" s="1"/>
  <c r="W28" i="1" s="1"/>
  <c r="Q29" i="1" s="1"/>
  <c r="R29" i="1" s="1"/>
  <c r="S29" i="1" s="1"/>
  <c r="T29" i="1" s="1"/>
  <c r="U29" i="1" s="1"/>
  <c r="V29" i="1" s="1"/>
  <c r="W29" i="1" s="1"/>
  <c r="Q30" i="1" s="1"/>
  <c r="R30" i="1" s="1"/>
  <c r="S30" i="1" s="1"/>
  <c r="T30" i="1" s="1"/>
  <c r="U30" i="1" s="1"/>
  <c r="V30" i="1" s="1"/>
  <c r="W30" i="1" s="1"/>
  <c r="Q31" i="1" s="1"/>
  <c r="R31" i="1" s="1"/>
  <c r="S31" i="1" l="1"/>
  <c r="T31" i="1" s="1"/>
  <c r="U31" i="1" s="1"/>
  <c r="V31" i="1" s="1"/>
  <c r="W31" i="1" s="1"/>
  <c r="Q32" i="1" s="1"/>
  <c r="R32" i="1" s="1"/>
  <c r="S32" i="1" s="1"/>
  <c r="T32" i="1" s="1"/>
  <c r="U32" i="1" s="1"/>
  <c r="V32" i="1" s="1"/>
  <c r="W32" i="1" s="1"/>
  <c r="Q33" i="1" s="1"/>
  <c r="R33" i="1" s="1"/>
  <c r="S33" i="1" s="1"/>
  <c r="T33" i="1" s="1"/>
  <c r="U33" i="1" s="1"/>
  <c r="V33" i="1" s="1"/>
  <c r="W33" i="1" s="1"/>
  <c r="A35" i="1"/>
  <c r="A37" i="1" s="1"/>
  <c r="B37" i="1" s="1"/>
  <c r="C37" i="1" s="1"/>
  <c r="D37" i="1" s="1"/>
  <c r="E37" i="1" s="1"/>
  <c r="F37" i="1" s="1"/>
  <c r="G37" i="1" s="1"/>
  <c r="A38" i="1" s="1"/>
  <c r="B38" i="1" s="1"/>
  <c r="C38" i="1" s="1"/>
  <c r="D38" i="1" s="1"/>
  <c r="E38" i="1" s="1"/>
  <c r="F38" i="1" s="1"/>
  <c r="G38" i="1" s="1"/>
  <c r="A39" i="1" s="1"/>
  <c r="B39" i="1" s="1"/>
  <c r="C39" i="1" s="1"/>
  <c r="D39" i="1" s="1"/>
  <c r="E39" i="1" s="1"/>
  <c r="F39" i="1" s="1"/>
  <c r="G39" i="1" s="1"/>
  <c r="A40" i="1" s="1"/>
  <c r="B40" i="1" s="1"/>
  <c r="C40" i="1" s="1"/>
  <c r="D40" i="1" s="1"/>
  <c r="E40" i="1" s="1"/>
  <c r="F40" i="1" s="1"/>
  <c r="G40" i="1" s="1"/>
  <c r="A41" i="1" s="1"/>
  <c r="B41" i="1" s="1"/>
  <c r="C41" i="1" s="1"/>
  <c r="D41" i="1" s="1"/>
  <c r="E41" i="1" s="1"/>
  <c r="F41" i="1" s="1"/>
  <c r="G41" i="1" s="1"/>
  <c r="A42" i="1" s="1"/>
  <c r="B42" i="1" s="1"/>
  <c r="C42" i="1" s="1"/>
  <c r="D42" i="1" s="1"/>
  <c r="E42" i="1" s="1"/>
  <c r="F42" i="1" s="1"/>
  <c r="G42" i="1" s="1"/>
  <c r="I35" i="1" l="1"/>
  <c r="I37" i="1" s="1"/>
  <c r="J37" i="1" s="1"/>
  <c r="K37" i="1" s="1"/>
  <c r="L37" i="1" s="1"/>
  <c r="M37" i="1" s="1"/>
  <c r="N37" i="1" s="1"/>
  <c r="O37" i="1" s="1"/>
  <c r="I38" i="1" s="1"/>
  <c r="J38" i="1" s="1"/>
  <c r="K38" i="1" s="1"/>
  <c r="L38" i="1" s="1"/>
  <c r="M38" i="1" s="1"/>
  <c r="N38" i="1" s="1"/>
  <c r="O38" i="1" s="1"/>
  <c r="I39" i="1" s="1"/>
  <c r="J39" i="1" s="1"/>
  <c r="K39" i="1" s="1"/>
  <c r="L39" i="1" s="1"/>
  <c r="M39" i="1" s="1"/>
  <c r="N39" i="1" s="1"/>
  <c r="O39" i="1" s="1"/>
  <c r="I40" i="1" s="1"/>
  <c r="J40" i="1" s="1"/>
  <c r="K40" i="1" s="1"/>
  <c r="L40" i="1" s="1"/>
  <c r="M40" i="1" s="1"/>
  <c r="N40" i="1" s="1"/>
  <c r="O40" i="1" s="1"/>
  <c r="I41" i="1" s="1"/>
  <c r="J41" i="1" s="1"/>
  <c r="K41" i="1" s="1"/>
  <c r="L41" i="1" s="1"/>
  <c r="M41" i="1" s="1"/>
  <c r="N41" i="1" s="1"/>
  <c r="O41" i="1" s="1"/>
  <c r="I42" i="1" s="1"/>
  <c r="J42" i="1" s="1"/>
  <c r="K42" i="1" s="1"/>
  <c r="L42" i="1" s="1"/>
  <c r="M42" i="1" s="1"/>
  <c r="N42" i="1" s="1"/>
  <c r="O42" i="1" s="1"/>
  <c r="Q35" i="1" l="1"/>
  <c r="Q37" i="1" s="1"/>
  <c r="R37" i="1" s="1"/>
  <c r="S37" i="1" s="1"/>
  <c r="T37" i="1" s="1"/>
  <c r="U37" i="1" s="1"/>
  <c r="V37" i="1" s="1"/>
  <c r="W37" i="1" s="1"/>
  <c r="Q38" i="1" s="1"/>
  <c r="R38" i="1" s="1"/>
  <c r="S38" i="1" s="1"/>
  <c r="T38" i="1" s="1"/>
  <c r="U38" i="1" s="1"/>
  <c r="V38" i="1" s="1"/>
  <c r="W38" i="1" s="1"/>
  <c r="Q39" i="1" s="1"/>
  <c r="R39" i="1" s="1"/>
  <c r="S39" i="1" s="1"/>
  <c r="T39" i="1" s="1"/>
  <c r="U39" i="1" s="1"/>
  <c r="V39" i="1" s="1"/>
  <c r="W39" i="1" s="1"/>
  <c r="Q40" i="1" s="1"/>
  <c r="R40" i="1" s="1"/>
  <c r="S40" i="1" s="1"/>
  <c r="T40" i="1" s="1"/>
  <c r="U40" i="1" s="1"/>
  <c r="V40" i="1" s="1"/>
  <c r="W40" i="1" s="1"/>
  <c r="Q41" i="1" s="1"/>
  <c r="R41" i="1" s="1"/>
  <c r="S41" i="1" s="1"/>
  <c r="T41" i="1" s="1"/>
  <c r="U41" i="1" s="1"/>
  <c r="V41" i="1" s="1"/>
  <c r="W41" i="1" s="1"/>
  <c r="Q42" i="1" s="1"/>
  <c r="R42" i="1" s="1"/>
  <c r="S42" i="1" s="1"/>
  <c r="T42" i="1" s="1"/>
  <c r="U42" i="1" s="1"/>
  <c r="V42" i="1" s="1"/>
  <c r="W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</author>
  </authors>
  <commentList>
    <comment ref="Z2" authorId="0" shapeId="0" xr:uid="{00000000-0006-0000-0000-000001000000}">
      <text>
        <r>
          <rPr>
            <sz val="8"/>
            <color indexed="81"/>
            <rFont val="Tahoma"/>
            <family val="2"/>
          </rPr>
          <t>See the © worksheet for information about terms of use.
https://www.vertex42.com/licensing/EULA_privateuse.html</t>
        </r>
      </text>
    </comment>
  </commentList>
</comments>
</file>

<file path=xl/sharedStrings.xml><?xml version="1.0" encoding="utf-8"?>
<sst xmlns="http://schemas.openxmlformats.org/spreadsheetml/2006/main" count="70" uniqueCount="63">
  <si>
    <t>Year</t>
  </si>
  <si>
    <t>Start Day</t>
  </si>
  <si>
    <t>[42]</t>
  </si>
  <si>
    <t>Month</t>
  </si>
  <si>
    <t>Date</t>
  </si>
  <si>
    <t>Description</t>
  </si>
  <si>
    <t>1=Sunday, 2=Monday, etc.</t>
  </si>
  <si>
    <t>Yearly Event Calendar</t>
  </si>
  <si>
    <t>More Yearly Calendars</t>
  </si>
  <si>
    <t>© 2005-2019 Vertex42 LLC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</si>
  <si>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</si>
  <si>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</si>
  <si>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</si>
  <si>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</si>
  <si>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</si>
  <si>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</si>
  <si>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worksheet.</t>
  </si>
  <si>
    <t>https://www.vertex42.com/ExcelTemplates/yearly-calendar.html</t>
  </si>
  <si>
    <t>Back To Pack Night</t>
  </si>
  <si>
    <t>Harvest Party</t>
  </si>
  <si>
    <t>Awards Ceremony</t>
  </si>
  <si>
    <t>Blue and Gold</t>
  </si>
  <si>
    <t>Pinewood Derby</t>
  </si>
  <si>
    <t>Service Project</t>
  </si>
  <si>
    <t>Crossover</t>
  </si>
  <si>
    <t>Den Meetings</t>
  </si>
  <si>
    <t>Pack Meetings</t>
  </si>
  <si>
    <t xml:space="preserve">Committee Meeting </t>
  </si>
  <si>
    <t>Events</t>
  </si>
  <si>
    <t>Den Meetings @ 6:30pm</t>
  </si>
  <si>
    <t>Committee Meetings @ 6:00pm</t>
  </si>
  <si>
    <t>Pack Meetings @ 6:30pm</t>
  </si>
  <si>
    <t>Join Night</t>
  </si>
  <si>
    <t>Pack Special Event</t>
  </si>
  <si>
    <t>1st Payment Due</t>
  </si>
  <si>
    <t>2nd Payment Due</t>
  </si>
  <si>
    <t>3rd Payment Due</t>
  </si>
  <si>
    <t>Scouting for Food</t>
  </si>
  <si>
    <t>Camping</t>
  </si>
  <si>
    <t>Pack Hike</t>
  </si>
  <si>
    <t>Christmas Party</t>
  </si>
  <si>
    <t>Pack Event -SNOW DAY!</t>
  </si>
  <si>
    <t>Pinewood Car Turn In</t>
  </si>
  <si>
    <t xml:space="preserve">Parent Meeting Butte Creek </t>
  </si>
  <si>
    <t>Gladstone Parade</t>
  </si>
  <si>
    <t>Parent Meetings</t>
  </si>
  <si>
    <t>*University of Scouting</t>
  </si>
  <si>
    <t>Scout Sunday</t>
  </si>
  <si>
    <t>Parent Meetings @ 6:30pm</t>
  </si>
  <si>
    <t>Leader Training</t>
  </si>
  <si>
    <t>Fishing - Small Fry Lake</t>
  </si>
  <si>
    <t>*Den Leader Training</t>
  </si>
  <si>
    <t>Pack Hike-Scouters Mountain</t>
  </si>
  <si>
    <t>Webelos Woods (10/7-10/9)</t>
  </si>
  <si>
    <t>Camping Event</t>
  </si>
  <si>
    <t>DATES SUBJECT TO CHANGE</t>
  </si>
  <si>
    <t xml:space="preserve">For current event info please </t>
  </si>
  <si>
    <t>subscribe to our Google Calendar</t>
  </si>
  <si>
    <t xml:space="preserve">check our website and </t>
  </si>
  <si>
    <t>Butte Creek (7/27-7/30)</t>
  </si>
  <si>
    <t>Pack Campout-Baldwin (10/1-10/2)</t>
  </si>
  <si>
    <t>Pack Campout-Clark (5/20-5/21)</t>
  </si>
  <si>
    <r>
      <t xml:space="preserve">   </t>
    </r>
    <r>
      <rPr>
        <b/>
        <sz val="32"/>
        <color rgb="FFC00000"/>
        <rFont val="Arial"/>
        <family val="2"/>
        <scheme val="major"/>
      </rPr>
      <t xml:space="preserve">  Pack</t>
    </r>
    <r>
      <rPr>
        <b/>
        <sz val="30"/>
        <color rgb="FFC00000"/>
        <rFont val="Arial"/>
        <family val="2"/>
        <scheme val="major"/>
      </rPr>
      <t xml:space="preserve"> 123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</si>
</sst>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\ \'yy"/>
    <numFmt numFmtId="166" formatCode="m/d/yy;@"/>
  </numFmts>
  <fonts count="43" x14ac:knownFonts="1">
    <font>
      <sz val="10"/>
      <name val="Arial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Trebuchet MS"/>
      <family val="2"/>
      <scheme val="minor"/>
    </font>
    <font>
      <sz val="8"/>
      <name val="Trebuchet MS"/>
      <family val="2"/>
      <scheme val="minor"/>
    </font>
    <font>
      <sz val="9"/>
      <name val="Trebuchet MS"/>
      <family val="2"/>
      <scheme val="minor"/>
    </font>
    <font>
      <sz val="2"/>
      <color indexed="9"/>
      <name val="Trebuchet MS"/>
      <family val="2"/>
      <scheme val="minor"/>
    </font>
    <font>
      <b/>
      <sz val="28"/>
      <color theme="4" tint="-0.249977111117893"/>
      <name val="Arial"/>
      <family val="1"/>
      <scheme val="major"/>
    </font>
    <font>
      <b/>
      <sz val="12"/>
      <color theme="0"/>
      <name val="Arial"/>
      <family val="1"/>
      <scheme val="major"/>
    </font>
    <font>
      <b/>
      <sz val="10"/>
      <color indexed="9"/>
      <name val="Arial"/>
      <family val="2"/>
      <scheme val="major"/>
    </font>
    <font>
      <b/>
      <sz val="10"/>
      <color theme="4" tint="-0.249977111117893"/>
      <name val="Arial"/>
      <family val="2"/>
      <scheme val="major"/>
    </font>
    <font>
      <b/>
      <sz val="16"/>
      <color theme="1"/>
      <name val="Arial"/>
      <family val="1"/>
      <scheme val="major"/>
    </font>
    <font>
      <b/>
      <sz val="16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/>
      <sz val="9"/>
      <color indexed="12"/>
      <name val="Arial"/>
      <family val="2"/>
    </font>
    <font>
      <u/>
      <sz val="8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8"/>
      <color theme="1" tint="0.499984740745262"/>
      <name val="Arial"/>
      <family val="2"/>
    </font>
    <font>
      <u/>
      <sz val="8"/>
      <color theme="1" tint="0.499984740745262"/>
      <name val="Tahoma"/>
      <family val="2"/>
    </font>
    <font>
      <u/>
      <sz val="10"/>
      <color indexed="12"/>
      <name val="Trebuchet MS"/>
      <family val="2"/>
      <scheme val="minor"/>
    </font>
    <font>
      <b/>
      <u/>
      <sz val="10"/>
      <name val="Trebuchet MS"/>
      <family val="2"/>
      <scheme val="minor"/>
    </font>
    <font>
      <sz val="10"/>
      <color rgb="FF7030A0"/>
      <name val="Trebuchet MS"/>
      <family val="2"/>
      <scheme val="minor"/>
    </font>
    <font>
      <sz val="10"/>
      <color rgb="FF00B0F0"/>
      <name val="Trebuchet MS"/>
      <family val="2"/>
      <scheme val="minor"/>
    </font>
    <font>
      <u/>
      <sz val="11"/>
      <name val="Trebuchet MS"/>
      <family val="2"/>
      <scheme val="minor"/>
    </font>
    <font>
      <b/>
      <sz val="11"/>
      <name val="Trebuchet MS"/>
      <family val="2"/>
      <scheme val="minor"/>
    </font>
    <font>
      <sz val="8"/>
      <color rgb="FFFF0000"/>
      <name val="Trebuchet MS"/>
      <family val="2"/>
      <scheme val="minor"/>
    </font>
    <font>
      <sz val="10"/>
      <color rgb="FFFF5757"/>
      <name val="Trebuchet MS"/>
      <family val="2"/>
      <scheme val="minor"/>
    </font>
    <font>
      <sz val="10"/>
      <color theme="7"/>
      <name val="Trebuchet MS"/>
      <family val="2"/>
      <scheme val="minor"/>
    </font>
    <font>
      <sz val="10"/>
      <color rgb="FF83C937"/>
      <name val="Trebuchet MS"/>
      <family val="2"/>
      <scheme val="minor"/>
    </font>
    <font>
      <sz val="8"/>
      <color theme="7" tint="-0.249977111117893"/>
      <name val="Trebuchet MS"/>
      <family val="2"/>
      <scheme val="minor"/>
    </font>
    <font>
      <b/>
      <sz val="28"/>
      <color rgb="FFC00000"/>
      <name val="Arial"/>
      <family val="1"/>
      <scheme val="major"/>
    </font>
    <font>
      <b/>
      <sz val="30"/>
      <color rgb="FFC00000"/>
      <name val="Arial"/>
      <family val="2"/>
      <scheme val="major"/>
    </font>
    <font>
      <b/>
      <sz val="32"/>
      <color rgb="FFC00000"/>
      <name val="Arial"/>
      <family val="2"/>
      <scheme val="major"/>
    </font>
    <font>
      <b/>
      <sz val="10"/>
      <color theme="0"/>
      <name val="Trebuchet MS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E5E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3" fillId="0" borderId="0" xfId="0" applyFont="1"/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5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1" fillId="5" borderId="0" xfId="0" applyFont="1" applyFill="1" applyBorder="1" applyAlignment="1" applyProtection="1">
      <alignment vertical="center"/>
    </xf>
    <xf numFmtId="0" fontId="12" fillId="5" borderId="0" xfId="0" applyFont="1" applyFill="1" applyBorder="1" applyAlignment="1" applyProtection="1">
      <alignment vertical="center"/>
    </xf>
    <xf numFmtId="0" fontId="13" fillId="5" borderId="0" xfId="0" applyFont="1" applyFill="1" applyBorder="1"/>
    <xf numFmtId="0" fontId="15" fillId="6" borderId="0" xfId="0" applyFont="1" applyFill="1" applyAlignment="1">
      <alignment horizontal="left" vertical="center" indent="1"/>
    </xf>
    <xf numFmtId="0" fontId="15" fillId="6" borderId="0" xfId="0" applyFont="1" applyFill="1" applyAlignment="1">
      <alignment horizontal="left" vertical="center"/>
    </xf>
    <xf numFmtId="0" fontId="16" fillId="6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7" borderId="0" xfId="0" applyFont="1" applyFill="1" applyAlignment="1">
      <alignment horizontal="left" wrapText="1" indent="1"/>
    </xf>
    <xf numFmtId="0" fontId="0" fillId="0" borderId="0" xfId="0" applyFill="1"/>
    <xf numFmtId="0" fontId="17" fillId="7" borderId="0" xfId="0" applyFont="1" applyFill="1" applyAlignment="1">
      <alignment horizontal="left" wrapText="1"/>
    </xf>
    <xf numFmtId="0" fontId="19" fillId="7" borderId="0" xfId="0" applyFont="1" applyFill="1" applyAlignment="1">
      <alignment horizontal="left" wrapText="1"/>
    </xf>
    <xf numFmtId="0" fontId="17" fillId="7" borderId="0" xfId="0" applyFont="1" applyFill="1" applyAlignment="1">
      <alignment horizontal="left" vertical="top" wrapText="1"/>
    </xf>
    <xf numFmtId="0" fontId="20" fillId="7" borderId="0" xfId="1" applyFont="1" applyFill="1" applyAlignment="1" applyProtection="1">
      <alignment horizontal="left" wrapText="1"/>
    </xf>
    <xf numFmtId="0" fontId="14" fillId="7" borderId="0" xfId="0" applyFont="1" applyFill="1"/>
    <xf numFmtId="0" fontId="14" fillId="0" borderId="0" xfId="0" applyFont="1" applyFill="1"/>
    <xf numFmtId="0" fontId="18" fillId="7" borderId="0" xfId="1" applyFont="1" applyFill="1" applyAlignment="1" applyProtection="1">
      <alignment horizontal="left" wrapText="1"/>
    </xf>
    <xf numFmtId="0" fontId="14" fillId="4" borderId="0" xfId="0" applyFont="1" applyFill="1"/>
    <xf numFmtId="0" fontId="22" fillId="4" borderId="0" xfId="0" applyFont="1" applyFill="1"/>
    <xf numFmtId="0" fontId="23" fillId="4" borderId="0" xfId="1" applyFont="1" applyFill="1" applyBorder="1" applyAlignment="1" applyProtection="1">
      <alignment horizontal="right"/>
    </xf>
    <xf numFmtId="0" fontId="24" fillId="4" borderId="0" xfId="1" applyFont="1" applyFill="1" applyBorder="1" applyAlignment="1" applyProtection="1"/>
    <xf numFmtId="0" fontId="25" fillId="4" borderId="0" xfId="0" applyFont="1" applyFill="1"/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horizontal="right"/>
    </xf>
    <xf numFmtId="0" fontId="27" fillId="4" borderId="0" xfId="1" applyFont="1" applyFill="1" applyBorder="1" applyAlignment="1" applyProtection="1"/>
    <xf numFmtId="16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4" fontId="3" fillId="0" borderId="0" xfId="0" applyNumberFormat="1" applyFont="1"/>
    <xf numFmtId="0" fontId="34" fillId="0" borderId="0" xfId="0" applyFont="1" applyFill="1" applyAlignment="1">
      <alignment vertical="center"/>
    </xf>
    <xf numFmtId="166" fontId="30" fillId="0" borderId="12" xfId="0" applyNumberFormat="1" applyFont="1" applyFill="1" applyBorder="1" applyAlignment="1">
      <alignment horizontal="center" vertical="center"/>
    </xf>
    <xf numFmtId="166" fontId="30" fillId="0" borderId="13" xfId="0" applyNumberFormat="1" applyFont="1" applyFill="1" applyBorder="1" applyAlignment="1">
      <alignment horizontal="center" vertical="center"/>
    </xf>
    <xf numFmtId="166" fontId="35" fillId="0" borderId="12" xfId="0" applyNumberFormat="1" applyFont="1" applyFill="1" applyBorder="1" applyAlignment="1">
      <alignment horizontal="center" vertical="center"/>
    </xf>
    <xf numFmtId="166" fontId="35" fillId="0" borderId="13" xfId="0" applyNumberFormat="1" applyFont="1" applyFill="1" applyBorder="1" applyAlignment="1">
      <alignment horizontal="center" vertical="center"/>
    </xf>
    <xf numFmtId="166" fontId="29" fillId="0" borderId="0" xfId="0" applyNumberFormat="1" applyFont="1" applyFill="1" applyBorder="1" applyAlignment="1">
      <alignment horizontal="center" vertical="center"/>
    </xf>
    <xf numFmtId="166" fontId="31" fillId="0" borderId="13" xfId="0" applyNumberFormat="1" applyFont="1" applyFill="1" applyBorder="1" applyAlignment="1">
      <alignment vertical="center"/>
    </xf>
    <xf numFmtId="166" fontId="35" fillId="0" borderId="13" xfId="0" applyNumberFormat="1" applyFont="1" applyFill="1" applyBorder="1" applyAlignment="1">
      <alignment vertical="center"/>
    </xf>
    <xf numFmtId="166" fontId="30" fillId="0" borderId="13" xfId="0" applyNumberFormat="1" applyFont="1" applyFill="1" applyBorder="1" applyAlignment="1">
      <alignment vertical="center"/>
    </xf>
    <xf numFmtId="166" fontId="37" fillId="10" borderId="16" xfId="0" applyNumberFormat="1" applyFont="1" applyFill="1" applyBorder="1" applyAlignment="1">
      <alignment horizontal="center" vertical="center"/>
    </xf>
    <xf numFmtId="0" fontId="3" fillId="13" borderId="16" xfId="0" applyFont="1" applyFill="1" applyBorder="1"/>
    <xf numFmtId="0" fontId="3" fillId="11" borderId="16" xfId="0" applyFont="1" applyFill="1" applyBorder="1"/>
    <xf numFmtId="0" fontId="3" fillId="8" borderId="16" xfId="0" applyFont="1" applyFill="1" applyBorder="1"/>
    <xf numFmtId="0" fontId="3" fillId="12" borderId="16" xfId="0" applyFont="1" applyFill="1" applyBorder="1"/>
    <xf numFmtId="0" fontId="3" fillId="9" borderId="16" xfId="0" applyFont="1" applyFill="1" applyBorder="1"/>
    <xf numFmtId="166" fontId="3" fillId="0" borderId="0" xfId="0" applyNumberFormat="1" applyFont="1" applyFill="1" applyBorder="1" applyAlignment="1">
      <alignment vertical="center"/>
    </xf>
    <xf numFmtId="166" fontId="3" fillId="0" borderId="13" xfId="0" applyNumberFormat="1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166" fontId="36" fillId="0" borderId="12" xfId="0" applyNumberFormat="1" applyFont="1" applyFill="1" applyBorder="1" applyAlignment="1">
      <alignment horizontal="center" vertical="center"/>
    </xf>
    <xf numFmtId="166" fontId="36" fillId="0" borderId="13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left"/>
    </xf>
    <xf numFmtId="0" fontId="39" fillId="0" borderId="2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166" fontId="32" fillId="0" borderId="0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 vertical="center"/>
    </xf>
    <xf numFmtId="166" fontId="42" fillId="14" borderId="10" xfId="0" applyNumberFormat="1" applyFont="1" applyFill="1" applyBorder="1" applyAlignment="1">
      <alignment horizontal="center" vertical="center"/>
    </xf>
    <xf numFmtId="166" fontId="42" fillId="14" borderId="11" xfId="0" applyNumberFormat="1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</cellXfs>
  <cellStyles count="2">
    <cellStyle name="Hyperlink" xfId="1" builtinId="8" customBuiltin="1"/>
    <cellStyle name="Normal" xfId="0" builtinId="0"/>
  </cellStyles>
  <dxfs count="8">
    <dxf>
      <font>
        <condense val="0"/>
        <extend val="0"/>
      </font>
      <fill>
        <patternFill>
          <bgColor theme="7" tint="0.39994506668294322"/>
        </patternFill>
      </fill>
    </dxf>
    <dxf>
      <font>
        <condense val="0"/>
        <extend val="0"/>
      </font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ont>
        <condense val="0"/>
        <extend val="0"/>
      </font>
      <fill>
        <patternFill>
          <bgColor rgb="FF92D050"/>
        </patternFill>
      </fill>
    </dxf>
    <dxf>
      <font>
        <condense val="0"/>
        <extend val="0"/>
      </font>
      <fill>
        <patternFill>
          <bgColor rgb="FF9E5ECE"/>
        </patternFill>
      </fill>
    </dxf>
    <dxf>
      <font>
        <condense val="0"/>
        <extend val="0"/>
      </font>
      <fill>
        <patternFill>
          <bgColor theme="8" tint="-0.24994659260841701"/>
        </patternFill>
      </fill>
    </dxf>
    <dxf>
      <font>
        <condense val="0"/>
        <extend val="0"/>
      </font>
      <fill>
        <patternFill>
          <bgColor rgb="FFFFFF00"/>
        </patternFill>
      </fill>
    </dxf>
    <dxf>
      <font>
        <condense val="0"/>
        <extend val="0"/>
      </font>
      <fill>
        <patternFill>
          <bgColor rgb="FFFF696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9E5ECE"/>
      <color rgb="FFFF6969"/>
      <color rgb="FF83C937"/>
      <color rgb="FF00CC5C"/>
      <color rgb="FFFF5757"/>
      <color rgb="FFCC99FF"/>
      <color rgb="FFFF7DFF"/>
      <color rgb="FFFF33CC"/>
      <color rgb="FFF4EE00"/>
      <color rgb="FFE7E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200025</xdr:colOff>
      <xdr:row>0</xdr:row>
      <xdr:rowOff>0</xdr:rowOff>
    </xdr:from>
    <xdr:to>
      <xdr:col>25</xdr:col>
      <xdr:colOff>1495425</xdr:colOff>
      <xdr:row>0</xdr:row>
      <xdr:rowOff>291465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0"/>
          <a:ext cx="1295400" cy="291465"/>
        </a:xfrm>
        <a:prstGeom prst="rect">
          <a:avLst/>
        </a:prstGeom>
      </xdr:spPr>
    </xdr:pic>
    <xdr:clientData/>
  </xdr:twoCellAnchor>
  <xdr:twoCellAnchor editAs="oneCell">
    <xdr:from>
      <xdr:col>25</xdr:col>
      <xdr:colOff>390524</xdr:colOff>
      <xdr:row>41</xdr:row>
      <xdr:rowOff>28574</xdr:rowOff>
    </xdr:from>
    <xdr:to>
      <xdr:col>25</xdr:col>
      <xdr:colOff>1028699</xdr:colOff>
      <xdr:row>44</xdr:row>
      <xdr:rowOff>104774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58A1E82-CE11-6D24-3E05-D49B575C2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49" y="8058149"/>
          <a:ext cx="638175" cy="638175"/>
        </a:xfrm>
        <a:prstGeom prst="rect">
          <a:avLst/>
        </a:prstGeom>
      </xdr:spPr>
    </xdr:pic>
    <xdr:clientData/>
  </xdr:twoCellAnchor>
  <xdr:twoCellAnchor editAs="oneCell">
    <xdr:from>
      <xdr:col>24</xdr:col>
      <xdr:colOff>47625</xdr:colOff>
      <xdr:row>5</xdr:row>
      <xdr:rowOff>66675</xdr:rowOff>
    </xdr:from>
    <xdr:to>
      <xdr:col>24</xdr:col>
      <xdr:colOff>401708</xdr:colOff>
      <xdr:row>5</xdr:row>
      <xdr:rowOff>473871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41EB466-11D2-455B-EF92-7B84872C3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1152525"/>
          <a:ext cx="354083" cy="4071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19050</xdr:rowOff>
    </xdr:from>
    <xdr:to>
      <xdr:col>2</xdr:col>
      <xdr:colOff>1428750</xdr:colOff>
      <xdr:row>0</xdr:row>
      <xdr:rowOff>361950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1E0B2AC-58CE-4748-BF52-C43ED4A36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19050"/>
          <a:ext cx="1371600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yearly-calendar.html" TargetMode="External"/><Relationship Id="rId1" Type="http://schemas.openxmlformats.org/officeDocument/2006/relationships/hyperlink" Target="https://www.vertex42.com/ExcelTemplates/yearly-calendar.ht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yearly-calendar.html" TargetMode="External"/><Relationship Id="rId5" Type="http://schemas.openxmlformats.org/officeDocument/2006/relationships/image" Target="../media/image4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49"/>
  <sheetViews>
    <sheetView showGridLines="0" tabSelected="1" workbookViewId="0">
      <selection activeCell="Y6" sqref="Y6:Z6"/>
    </sheetView>
  </sheetViews>
  <sheetFormatPr defaultColWidth="9.109375" defaultRowHeight="14.4" x14ac:dyDescent="0.35"/>
  <cols>
    <col min="1" max="23" width="3.44140625" style="1" customWidth="1"/>
    <col min="24" max="24" width="6.5546875" style="1" customWidth="1"/>
    <col min="25" max="25" width="9" style="1" customWidth="1"/>
    <col min="26" max="26" width="29.44140625" style="1" customWidth="1"/>
    <col min="27" max="27" width="12.33203125" style="1" bestFit="1" customWidth="1"/>
    <col min="28" max="28" width="13.109375" style="1" bestFit="1" customWidth="1"/>
    <col min="29" max="29" width="18.44140625" style="1" bestFit="1" customWidth="1"/>
    <col min="30" max="30" width="11" style="1" bestFit="1" customWidth="1"/>
    <col min="31" max="31" width="13.33203125" style="1" customWidth="1"/>
    <col min="32" max="32" width="15.5546875" style="1" customWidth="1"/>
    <col min="33" max="34" width="9.109375" style="1"/>
    <col min="35" max="35" width="14.109375" style="1" customWidth="1"/>
    <col min="36" max="36" width="18" style="1" customWidth="1"/>
    <col min="37" max="16384" width="9.109375" style="1"/>
  </cols>
  <sheetData>
    <row r="1" spans="1:39" ht="25.5" customHeight="1" x14ac:dyDescent="0.35">
      <c r="A1" s="10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  <c r="Y1" s="12"/>
      <c r="Z1" s="12"/>
    </row>
    <row r="2" spans="1:39" x14ac:dyDescent="0.35">
      <c r="A2" s="33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  <c r="N2" s="30"/>
      <c r="O2" s="30"/>
      <c r="P2" s="30"/>
      <c r="Q2" s="30"/>
      <c r="R2" s="31"/>
      <c r="S2" s="31"/>
      <c r="T2" s="31"/>
      <c r="U2" s="31"/>
      <c r="V2" s="31"/>
      <c r="W2" s="31"/>
      <c r="X2" s="30"/>
      <c r="Y2" s="30"/>
      <c r="Z2" s="32" t="s">
        <v>9</v>
      </c>
    </row>
    <row r="3" spans="1:39" x14ac:dyDescent="0.35">
      <c r="A3" s="63" t="s">
        <v>0</v>
      </c>
      <c r="B3" s="63"/>
      <c r="C3" s="63"/>
      <c r="D3" s="26"/>
      <c r="E3" s="63" t="s">
        <v>3</v>
      </c>
      <c r="F3" s="63"/>
      <c r="G3" s="63"/>
      <c r="H3" s="26"/>
      <c r="I3" s="64" t="s">
        <v>1</v>
      </c>
      <c r="J3" s="64"/>
      <c r="K3" s="64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39" x14ac:dyDescent="0.35">
      <c r="A4" s="60">
        <v>2022</v>
      </c>
      <c r="B4" s="61"/>
      <c r="C4" s="62"/>
      <c r="D4" s="26"/>
      <c r="E4" s="60">
        <v>7</v>
      </c>
      <c r="F4" s="61"/>
      <c r="G4" s="62"/>
      <c r="H4" s="26"/>
      <c r="I4" s="60">
        <v>1</v>
      </c>
      <c r="J4" s="61"/>
      <c r="K4" s="62"/>
      <c r="L4" s="27" t="s">
        <v>6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8" t="s">
        <v>8</v>
      </c>
    </row>
    <row r="5" spans="1:39" x14ac:dyDescent="0.3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39" ht="40.200000000000003" x14ac:dyDescent="0.7">
      <c r="A6" s="78" t="str">
        <f>IF($E$4=1,A4,A4&amp;"-"&amp;A4+1)</f>
        <v>2022-2023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Y6" s="68" t="s">
        <v>62</v>
      </c>
      <c r="Z6" s="69"/>
    </row>
    <row r="7" spans="1:39" x14ac:dyDescent="0.35">
      <c r="Y7" s="71" t="s">
        <v>28</v>
      </c>
      <c r="Z7" s="71"/>
    </row>
    <row r="8" spans="1:39" ht="15.6" x14ac:dyDescent="0.35">
      <c r="A8" s="65">
        <f>DATE($A$4,$E$4,1)</f>
        <v>44743</v>
      </c>
      <c r="B8" s="66"/>
      <c r="C8" s="66"/>
      <c r="D8" s="66"/>
      <c r="E8" s="66"/>
      <c r="F8" s="66"/>
      <c r="G8" s="67"/>
      <c r="I8" s="65">
        <f>DATE(YEAR(A8+35),MONTH(A8+35),1)</f>
        <v>44774</v>
      </c>
      <c r="J8" s="66"/>
      <c r="K8" s="66"/>
      <c r="L8" s="66"/>
      <c r="M8" s="66"/>
      <c r="N8" s="66"/>
      <c r="O8" s="67"/>
      <c r="Q8" s="65">
        <f>DATE(YEAR(I8+35),MONTH(I8+35),1)</f>
        <v>44805</v>
      </c>
      <c r="R8" s="66"/>
      <c r="S8" s="66"/>
      <c r="T8" s="66"/>
      <c r="U8" s="66"/>
      <c r="V8" s="66"/>
      <c r="W8" s="67"/>
      <c r="Y8" s="2" t="s">
        <v>4</v>
      </c>
      <c r="Z8" s="3" t="s">
        <v>5</v>
      </c>
      <c r="AA8" s="1" t="s">
        <v>25</v>
      </c>
      <c r="AB8" s="1" t="s">
        <v>26</v>
      </c>
      <c r="AC8" s="1" t="s">
        <v>27</v>
      </c>
      <c r="AD8" s="1" t="s">
        <v>38</v>
      </c>
      <c r="AE8" s="1" t="s">
        <v>45</v>
      </c>
      <c r="AF8" s="59" t="s">
        <v>49</v>
      </c>
      <c r="AM8" s="8"/>
    </row>
    <row r="9" spans="1:39" ht="14.25" customHeight="1" x14ac:dyDescent="0.35">
      <c r="A9" s="4" t="str">
        <f>CHOOSE(1+MOD($I$4+1-2,7),"Su","M","Tu","W","Th","F","Sa")</f>
        <v>Su</v>
      </c>
      <c r="B9" s="4" t="str">
        <f>CHOOSE(1+MOD($I$4+2-2,7),"Su","M","Tu","W","Th","F","Sa")</f>
        <v>M</v>
      </c>
      <c r="C9" s="4" t="str">
        <f>CHOOSE(1+MOD($I$4+3-2,7),"Su","M","Tu","W","Th","F","Sa")</f>
        <v>Tu</v>
      </c>
      <c r="D9" s="4" t="str">
        <f>CHOOSE(1+MOD($I$4+4-2,7),"Su","M","Tu","W","Th","F","Sa")</f>
        <v>W</v>
      </c>
      <c r="E9" s="4" t="str">
        <f>CHOOSE(1+MOD($I$4+5-2,7),"Su","M","Tu","W","Th","F","Sa")</f>
        <v>Th</v>
      </c>
      <c r="F9" s="4" t="str">
        <f>CHOOSE(1+MOD($I$4+6-2,7),"Su","M","Tu","W","Th","F","Sa")</f>
        <v>F</v>
      </c>
      <c r="G9" s="4" t="str">
        <f>CHOOSE(1+MOD($I$4+7-2,7),"Su","M","Tu","W","Th","F","Sa")</f>
        <v>Sa</v>
      </c>
      <c r="H9" s="5"/>
      <c r="I9" s="4" t="str">
        <f>CHOOSE(1+MOD($I$4+1-2,7),"Su","M","Tu","W","Th","F","Sa")</f>
        <v>Su</v>
      </c>
      <c r="J9" s="4" t="str">
        <f>CHOOSE(1+MOD($I$4+2-2,7),"Su","M","Tu","W","Th","F","Sa")</f>
        <v>M</v>
      </c>
      <c r="K9" s="4" t="str">
        <f>CHOOSE(1+MOD($I$4+3-2,7),"Su","M","Tu","W","Th","F","Sa")</f>
        <v>Tu</v>
      </c>
      <c r="L9" s="4" t="str">
        <f>CHOOSE(1+MOD($I$4+4-2,7),"Su","M","Tu","W","Th","F","Sa")</f>
        <v>W</v>
      </c>
      <c r="M9" s="4" t="str">
        <f>CHOOSE(1+MOD($I$4+5-2,7),"Su","M","Tu","W","Th","F","Sa")</f>
        <v>Th</v>
      </c>
      <c r="N9" s="4" t="str">
        <f>CHOOSE(1+MOD($I$4+6-2,7),"Su","M","Tu","W","Th","F","Sa")</f>
        <v>F</v>
      </c>
      <c r="O9" s="4" t="str">
        <f>CHOOSE(1+MOD($I$4+7-2,7),"Su","M","Tu","W","Th","F","Sa")</f>
        <v>Sa</v>
      </c>
      <c r="P9" s="5"/>
      <c r="Q9" s="4" t="str">
        <f>CHOOSE(1+MOD($I$4+1-2,7),"Su","M","Tu","W","Th","F","Sa")</f>
        <v>Su</v>
      </c>
      <c r="R9" s="4" t="str">
        <f>CHOOSE(1+MOD($I$4+2-2,7),"Su","M","Tu","W","Th","F","Sa")</f>
        <v>M</v>
      </c>
      <c r="S9" s="4" t="str">
        <f>CHOOSE(1+MOD($I$4+3-2,7),"Su","M","Tu","W","Th","F","Sa")</f>
        <v>Tu</v>
      </c>
      <c r="T9" s="4" t="str">
        <f>CHOOSE(1+MOD($I$4+4-2,7),"Su","M","Tu","W","Th","F","Sa")</f>
        <v>W</v>
      </c>
      <c r="U9" s="4" t="str">
        <f>CHOOSE(1+MOD($I$4+5-2,7),"Su","M","Tu","W","Th","F","Sa")</f>
        <v>Th</v>
      </c>
      <c r="V9" s="4" t="str">
        <f>CHOOSE(1+MOD($I$4+6-2,7),"Su","M","Tu","W","Th","F","Sa")</f>
        <v>F</v>
      </c>
      <c r="W9" s="4" t="str">
        <f>CHOOSE(1+MOD($I$4+7-2,7),"Su","M","Tu","W","Th","F","Sa")</f>
        <v>Sa</v>
      </c>
      <c r="Y9" s="8">
        <v>44751</v>
      </c>
      <c r="Z9" s="9" t="s">
        <v>52</v>
      </c>
      <c r="AA9" s="36">
        <v>44824</v>
      </c>
      <c r="AB9" s="36">
        <v>44831</v>
      </c>
      <c r="AC9" s="36"/>
      <c r="AD9" s="36">
        <v>44769</v>
      </c>
      <c r="AE9" s="36">
        <v>44796</v>
      </c>
      <c r="AF9" s="36">
        <v>44782</v>
      </c>
      <c r="AM9" s="8"/>
    </row>
    <row r="10" spans="1:39" ht="14.25" customHeight="1" x14ac:dyDescent="0.35">
      <c r="A10" s="6" t="str">
        <f>IF(WEEKDAY(A8,1)=$I$4,A8,"")</f>
        <v/>
      </c>
      <c r="B10" s="6" t="str">
        <f>IF(A10="",IF(WEEKDAY(A8,1)=MOD($I$4,7)+1,A8,""),A10+1)</f>
        <v/>
      </c>
      <c r="C10" s="6" t="str">
        <f>IF(B10="",IF(WEEKDAY(A8,1)=MOD($I$4+1,7)+1,A8,""),B10+1)</f>
        <v/>
      </c>
      <c r="D10" s="6" t="str">
        <f>IF(C10="",IF(WEEKDAY(A8,1)=MOD($I$4+2,7)+1,A8,""),C10+1)</f>
        <v/>
      </c>
      <c r="E10" s="6" t="str">
        <f>IF(D10="",IF(WEEKDAY(A8,1)=MOD($I$4+3,7)+1,A8,""),D10+1)</f>
        <v/>
      </c>
      <c r="F10" s="6">
        <f>IF(E10="",IF(WEEKDAY(A8,1)=MOD($I$4+4,7)+1,A8,""),E10+1)</f>
        <v>44743</v>
      </c>
      <c r="G10" s="6">
        <f>IF(F10="",IF(WEEKDAY(A8,1)=MOD($I$4+5,7)+1,A8,""),F10+1)</f>
        <v>44744</v>
      </c>
      <c r="H10" s="5"/>
      <c r="I10" s="35" t="str">
        <f>IF(WEEKDAY(I8,1)=$I$4,I8,"")</f>
        <v/>
      </c>
      <c r="J10" s="35">
        <f>IF(I10="",IF(WEEKDAY(I8,1)=MOD($I$4,7)+1,I8,""),I10+1)</f>
        <v>44774</v>
      </c>
      <c r="K10" s="35">
        <f>IF(J10="",IF(WEEKDAY(I8,1)=MOD($I$4+1,7)+1,I8,""),J10+1)</f>
        <v>44775</v>
      </c>
      <c r="L10" s="35">
        <f>IF(K10="",IF(WEEKDAY(I8,1)=MOD($I$4+2,7)+1,I8,""),K10+1)</f>
        <v>44776</v>
      </c>
      <c r="M10" s="35">
        <f>IF(L10="",IF(WEEKDAY(I8,1)=MOD($I$4+3,7)+1,I8,""),L10+1)</f>
        <v>44777</v>
      </c>
      <c r="N10" s="35">
        <f>IF(M10="",IF(WEEKDAY(I8,1)=MOD($I$4+4,7)+1,I8,""),M10+1)</f>
        <v>44778</v>
      </c>
      <c r="O10" s="35">
        <f>IF(N10="",IF(WEEKDAY(I8,1)=MOD($I$4+5,7)+1,I8,""),N10+1)</f>
        <v>44779</v>
      </c>
      <c r="P10" s="5"/>
      <c r="Q10" s="6" t="str">
        <f>IF(WEEKDAY(Q8,1)=$I$4,Q8,"")</f>
        <v/>
      </c>
      <c r="R10" s="6" t="str">
        <f>IF(Q10="",IF(WEEKDAY(Q8,1)=MOD($I$4,7)+1,Q8,""),Q10+1)</f>
        <v/>
      </c>
      <c r="S10" s="6" t="str">
        <f>IF(R10="",IF(WEEKDAY(Q8,1)=MOD($I$4+1,7)+1,Q8,""),R10+1)</f>
        <v/>
      </c>
      <c r="T10" s="6" t="str">
        <f>IF(S10="",IF(WEEKDAY(Q8,1)=MOD($I$4+2,7)+1,Q8,""),S10+1)</f>
        <v/>
      </c>
      <c r="U10" s="6">
        <f>IF(T10="",IF(WEEKDAY(Q8,1)=MOD($I$4+3,7)+1,Q8,""),T10+1)</f>
        <v>44805</v>
      </c>
      <c r="V10" s="6">
        <f>IF(U10="",IF(WEEKDAY(Q8,1)=MOD($I$4+4,7)+1,Q8,""),U10+1)</f>
        <v>44806</v>
      </c>
      <c r="W10" s="6">
        <f>IF(V10="",IF(WEEKDAY(Q8,1)=MOD($I$4+5,7)+1,Q8,""),V10+1)</f>
        <v>44807</v>
      </c>
      <c r="Y10" s="8">
        <v>44761</v>
      </c>
      <c r="Z10" s="9" t="s">
        <v>43</v>
      </c>
      <c r="AA10" s="36">
        <v>44845</v>
      </c>
      <c r="AB10" s="36">
        <v>44880</v>
      </c>
      <c r="AC10" s="36">
        <v>44787</v>
      </c>
      <c r="AD10" s="36">
        <v>44770</v>
      </c>
      <c r="AE10" s="36">
        <v>44838</v>
      </c>
      <c r="AF10" s="36">
        <v>44870</v>
      </c>
      <c r="AM10" s="8"/>
    </row>
    <row r="11" spans="1:39" ht="14.25" customHeight="1" x14ac:dyDescent="0.35">
      <c r="A11" s="34">
        <f>IF(G10="","",IF(MONTH(G10+1)&lt;&gt;MONTH(G10),"",G10+1))</f>
        <v>44745</v>
      </c>
      <c r="B11" s="6">
        <f>IF(A11="","",IF(MONTH(A11+1)&lt;&gt;MONTH(A11),"",A11+1))</f>
        <v>44746</v>
      </c>
      <c r="C11" s="6">
        <f t="shared" ref="C11:G11" si="0">IF(B11="","",IF(MONTH(B11+1)&lt;&gt;MONTH(B11),"",B11+1))</f>
        <v>44747</v>
      </c>
      <c r="D11" s="6">
        <f t="shared" si="0"/>
        <v>44748</v>
      </c>
      <c r="E11" s="6">
        <f t="shared" si="0"/>
        <v>44749</v>
      </c>
      <c r="F11" s="6">
        <f t="shared" si="0"/>
        <v>44750</v>
      </c>
      <c r="G11" s="6">
        <f t="shared" si="0"/>
        <v>44751</v>
      </c>
      <c r="H11" s="5"/>
      <c r="I11" s="35">
        <f>IF(O10="","",IF(MONTH(O10+1)&lt;&gt;MONTH(O10),"",O10+1))</f>
        <v>44780</v>
      </c>
      <c r="J11" s="35">
        <f>IF(I11="","",IF(MONTH(I11+1)&lt;&gt;MONTH(I11),"",I11+1))</f>
        <v>44781</v>
      </c>
      <c r="K11" s="35">
        <f t="shared" ref="K11:K15" si="1">IF(J11="","",IF(MONTH(J11+1)&lt;&gt;MONTH(J11),"",J11+1))</f>
        <v>44782</v>
      </c>
      <c r="L11" s="35">
        <f t="shared" ref="L11:L15" si="2">IF(K11="","",IF(MONTH(K11+1)&lt;&gt;MONTH(K11),"",K11+1))</f>
        <v>44783</v>
      </c>
      <c r="M11" s="35">
        <f t="shared" ref="M11:M15" si="3">IF(L11="","",IF(MONTH(L11+1)&lt;&gt;MONTH(L11),"",L11+1))</f>
        <v>44784</v>
      </c>
      <c r="N11" s="35">
        <f t="shared" ref="N11:N15" si="4">IF(M11="","",IF(MONTH(M11+1)&lt;&gt;MONTH(M11),"",M11+1))</f>
        <v>44785</v>
      </c>
      <c r="O11" s="35">
        <f t="shared" ref="O11:O15" si="5">IF(N11="","",IF(MONTH(N11+1)&lt;&gt;MONTH(N11),"",N11+1))</f>
        <v>44786</v>
      </c>
      <c r="P11" s="5"/>
      <c r="Q11" s="35">
        <f>IF(W10="","",IF(MONTH(W10+1)&lt;&gt;MONTH(W10),"",W10+1))</f>
        <v>44808</v>
      </c>
      <c r="R11" s="35">
        <f>IF(Q11="","",IF(MONTH(Q11+1)&lt;&gt;MONTH(Q11),"",Q11+1))</f>
        <v>44809</v>
      </c>
      <c r="S11" s="35">
        <f t="shared" ref="S11:S15" si="6">IF(R11="","",IF(MONTH(R11+1)&lt;&gt;MONTH(R11),"",R11+1))</f>
        <v>44810</v>
      </c>
      <c r="T11" s="35">
        <f t="shared" ref="T11:T15" si="7">IF(S11="","",IF(MONTH(S11+1)&lt;&gt;MONTH(S11),"",S11+1))</f>
        <v>44811</v>
      </c>
      <c r="U11" s="35">
        <f t="shared" ref="U11:U15" si="8">IF(T11="","",IF(MONTH(T11+1)&lt;&gt;MONTH(T11),"",T11+1))</f>
        <v>44812</v>
      </c>
      <c r="V11" s="35">
        <f t="shared" ref="V11:V15" si="9">IF(U11="","",IF(MONTH(U11+1)&lt;&gt;MONTH(U11),"",U11+1))</f>
        <v>44813</v>
      </c>
      <c r="W11" s="35">
        <f t="shared" ref="W11:W15" si="10">IF(V11="","",IF(MONTH(V11+1)&lt;&gt;MONTH(V11),"",V11+1))</f>
        <v>44814</v>
      </c>
      <c r="Y11" s="8">
        <v>44769</v>
      </c>
      <c r="Z11" s="9" t="s">
        <v>59</v>
      </c>
      <c r="AA11" s="36">
        <v>44852</v>
      </c>
      <c r="AB11" s="36">
        <v>44985</v>
      </c>
      <c r="AC11" s="36">
        <v>44815</v>
      </c>
      <c r="AD11" s="36">
        <v>44771</v>
      </c>
      <c r="AE11" s="36">
        <v>44901</v>
      </c>
      <c r="AF11" s="36"/>
      <c r="AM11" s="8"/>
    </row>
    <row r="12" spans="1:39" ht="14.25" customHeight="1" x14ac:dyDescent="0.35">
      <c r="A12" s="35">
        <f t="shared" ref="A12:A15" si="11">IF(G11="","",IF(MONTH(G11+1)&lt;&gt;MONTH(G11),"",G11+1))</f>
        <v>44752</v>
      </c>
      <c r="B12" s="35">
        <f t="shared" ref="B12:G15" si="12">IF(A12="","",IF(MONTH(A12+1)&lt;&gt;MONTH(A12),"",A12+1))</f>
        <v>44753</v>
      </c>
      <c r="C12" s="35">
        <f t="shared" si="12"/>
        <v>44754</v>
      </c>
      <c r="D12" s="35">
        <f t="shared" si="12"/>
        <v>44755</v>
      </c>
      <c r="E12" s="35">
        <f t="shared" si="12"/>
        <v>44756</v>
      </c>
      <c r="F12" s="35">
        <f t="shared" si="12"/>
        <v>44757</v>
      </c>
      <c r="G12" s="35">
        <f t="shared" si="12"/>
        <v>44758</v>
      </c>
      <c r="H12" s="5"/>
      <c r="I12" s="35">
        <f t="shared" ref="I12:I15" si="13">IF(O11="","",IF(MONTH(O11+1)&lt;&gt;MONTH(O11),"",O11+1))</f>
        <v>44787</v>
      </c>
      <c r="J12" s="35">
        <f t="shared" ref="J12:J15" si="14">IF(I12="","",IF(MONTH(I12+1)&lt;&gt;MONTH(I12),"",I12+1))</f>
        <v>44788</v>
      </c>
      <c r="K12" s="35">
        <f t="shared" si="1"/>
        <v>44789</v>
      </c>
      <c r="L12" s="35">
        <f t="shared" si="2"/>
        <v>44790</v>
      </c>
      <c r="M12" s="35">
        <f t="shared" si="3"/>
        <v>44791</v>
      </c>
      <c r="N12" s="35">
        <f t="shared" si="4"/>
        <v>44792</v>
      </c>
      <c r="O12" s="35">
        <f t="shared" si="5"/>
        <v>44793</v>
      </c>
      <c r="P12" s="5"/>
      <c r="Q12" s="35">
        <f t="shared" ref="Q12:Q15" si="15">IF(W11="","",IF(MONTH(W11+1)&lt;&gt;MONTH(W11),"",W11+1))</f>
        <v>44815</v>
      </c>
      <c r="R12" s="35">
        <f t="shared" ref="R12:R15" si="16">IF(Q12="","",IF(MONTH(Q12+1)&lt;&gt;MONTH(Q12),"",Q12+1))</f>
        <v>44816</v>
      </c>
      <c r="S12" s="35">
        <f t="shared" si="6"/>
        <v>44817</v>
      </c>
      <c r="T12" s="35">
        <f t="shared" si="7"/>
        <v>44818</v>
      </c>
      <c r="U12" s="35">
        <f t="shared" si="8"/>
        <v>44819</v>
      </c>
      <c r="V12" s="35">
        <f t="shared" si="9"/>
        <v>44820</v>
      </c>
      <c r="W12" s="35">
        <f t="shared" si="10"/>
        <v>44821</v>
      </c>
      <c r="Y12" s="8">
        <v>44779</v>
      </c>
      <c r="Z12" s="9" t="s">
        <v>44</v>
      </c>
      <c r="AA12" s="36">
        <v>44866</v>
      </c>
      <c r="AB12" s="36">
        <v>44999</v>
      </c>
      <c r="AC12" s="36">
        <v>44843</v>
      </c>
      <c r="AD12" s="36">
        <v>44772</v>
      </c>
      <c r="AE12" s="36">
        <v>44964</v>
      </c>
      <c r="AF12" s="36"/>
      <c r="AK12" s="36"/>
      <c r="AM12" s="8"/>
    </row>
    <row r="13" spans="1:39" ht="14.25" customHeight="1" x14ac:dyDescent="0.35">
      <c r="A13" s="35">
        <f t="shared" si="11"/>
        <v>44759</v>
      </c>
      <c r="B13" s="35">
        <f t="shared" si="12"/>
        <v>44760</v>
      </c>
      <c r="C13" s="35">
        <f t="shared" si="12"/>
        <v>44761</v>
      </c>
      <c r="D13" s="35">
        <f t="shared" si="12"/>
        <v>44762</v>
      </c>
      <c r="E13" s="35">
        <f t="shared" si="12"/>
        <v>44763</v>
      </c>
      <c r="F13" s="35">
        <f t="shared" si="12"/>
        <v>44764</v>
      </c>
      <c r="G13" s="35">
        <f t="shared" si="12"/>
        <v>44765</v>
      </c>
      <c r="H13" s="5"/>
      <c r="I13" s="35">
        <f t="shared" si="13"/>
        <v>44794</v>
      </c>
      <c r="J13" s="35">
        <f t="shared" si="14"/>
        <v>44795</v>
      </c>
      <c r="K13" s="35">
        <f t="shared" si="1"/>
        <v>44796</v>
      </c>
      <c r="L13" s="35">
        <f t="shared" si="2"/>
        <v>44797</v>
      </c>
      <c r="M13" s="35">
        <f t="shared" si="3"/>
        <v>44798</v>
      </c>
      <c r="N13" s="35">
        <f t="shared" si="4"/>
        <v>44799</v>
      </c>
      <c r="O13" s="35">
        <f t="shared" si="5"/>
        <v>44800</v>
      </c>
      <c r="P13" s="5"/>
      <c r="Q13" s="35">
        <f t="shared" si="15"/>
        <v>44822</v>
      </c>
      <c r="R13" s="35">
        <f>IF(Q13="","",IF(MONTH(Q13+1)&lt;&gt;MONTH(Q13),"",Q13+1))</f>
        <v>44823</v>
      </c>
      <c r="S13" s="35">
        <f t="shared" si="6"/>
        <v>44824</v>
      </c>
      <c r="T13" s="35">
        <f t="shared" si="7"/>
        <v>44825</v>
      </c>
      <c r="U13" s="35">
        <f t="shared" si="8"/>
        <v>44826</v>
      </c>
      <c r="V13" s="35">
        <f t="shared" si="9"/>
        <v>44827</v>
      </c>
      <c r="W13" s="35">
        <f>IF(V13="","",IF(MONTH(V13+1)&lt;&gt;MONTH(V13),"",V13+1))</f>
        <v>44828</v>
      </c>
      <c r="Y13" s="8">
        <v>44782</v>
      </c>
      <c r="Z13" s="54" t="s">
        <v>51</v>
      </c>
      <c r="AA13" s="36">
        <v>44873</v>
      </c>
      <c r="AC13" s="36">
        <v>44878</v>
      </c>
      <c r="AD13" s="36"/>
      <c r="AE13" s="36">
        <v>45020</v>
      </c>
      <c r="AF13" s="36"/>
      <c r="AK13" s="36"/>
      <c r="AM13" s="8"/>
    </row>
    <row r="14" spans="1:39" ht="14.25" customHeight="1" x14ac:dyDescent="0.35">
      <c r="A14" s="35">
        <f t="shared" si="11"/>
        <v>44766</v>
      </c>
      <c r="B14" s="35">
        <f t="shared" si="12"/>
        <v>44767</v>
      </c>
      <c r="C14" s="35">
        <f t="shared" si="12"/>
        <v>44768</v>
      </c>
      <c r="D14" s="35">
        <f t="shared" si="12"/>
        <v>44769</v>
      </c>
      <c r="E14" s="35">
        <f t="shared" si="12"/>
        <v>44770</v>
      </c>
      <c r="F14" s="35">
        <f t="shared" si="12"/>
        <v>44771</v>
      </c>
      <c r="G14" s="35">
        <f t="shared" si="12"/>
        <v>44772</v>
      </c>
      <c r="H14" s="5"/>
      <c r="I14" s="6">
        <f t="shared" si="13"/>
        <v>44801</v>
      </c>
      <c r="J14" s="6">
        <f t="shared" si="14"/>
        <v>44802</v>
      </c>
      <c r="K14" s="35">
        <f t="shared" si="1"/>
        <v>44803</v>
      </c>
      <c r="L14" s="6">
        <f t="shared" si="2"/>
        <v>44804</v>
      </c>
      <c r="M14" s="6" t="str">
        <f t="shared" si="3"/>
        <v/>
      </c>
      <c r="N14" s="6" t="str">
        <f t="shared" si="4"/>
        <v/>
      </c>
      <c r="O14" s="6" t="str">
        <f t="shared" si="5"/>
        <v/>
      </c>
      <c r="P14" s="5"/>
      <c r="Q14" s="35">
        <f t="shared" si="15"/>
        <v>44829</v>
      </c>
      <c r="R14" s="6">
        <f t="shared" si="16"/>
        <v>44830</v>
      </c>
      <c r="S14" s="6">
        <f t="shared" si="6"/>
        <v>44831</v>
      </c>
      <c r="T14" s="6">
        <f t="shared" si="7"/>
        <v>44832</v>
      </c>
      <c r="U14" s="6">
        <f t="shared" si="8"/>
        <v>44833</v>
      </c>
      <c r="V14" s="6">
        <f t="shared" si="9"/>
        <v>44834</v>
      </c>
      <c r="W14" s="6" t="str">
        <f t="shared" si="10"/>
        <v/>
      </c>
      <c r="Y14" s="8">
        <v>44789</v>
      </c>
      <c r="Z14" s="9" t="s">
        <v>50</v>
      </c>
      <c r="AA14" s="36">
        <v>44894</v>
      </c>
      <c r="AC14" s="36">
        <v>44906</v>
      </c>
      <c r="AD14" s="36">
        <v>44835</v>
      </c>
      <c r="AE14" s="36">
        <v>45083</v>
      </c>
      <c r="AF14" s="36"/>
      <c r="AK14" s="36"/>
      <c r="AM14" s="8"/>
    </row>
    <row r="15" spans="1:39" ht="14.25" customHeight="1" x14ac:dyDescent="0.35">
      <c r="A15" s="6">
        <f t="shared" si="11"/>
        <v>44773</v>
      </c>
      <c r="B15" s="6" t="str">
        <f t="shared" si="12"/>
        <v/>
      </c>
      <c r="C15" s="6" t="str">
        <f t="shared" si="12"/>
        <v/>
      </c>
      <c r="D15" s="6" t="str">
        <f t="shared" si="12"/>
        <v/>
      </c>
      <c r="E15" s="6" t="str">
        <f t="shared" si="12"/>
        <v/>
      </c>
      <c r="F15" s="6" t="str">
        <f t="shared" si="12"/>
        <v/>
      </c>
      <c r="G15" s="6" t="str">
        <f t="shared" si="12"/>
        <v/>
      </c>
      <c r="H15" s="5"/>
      <c r="I15" s="6" t="str">
        <f t="shared" si="13"/>
        <v/>
      </c>
      <c r="J15" s="6" t="str">
        <f t="shared" si="14"/>
        <v/>
      </c>
      <c r="K15" s="6" t="str">
        <f t="shared" si="1"/>
        <v/>
      </c>
      <c r="L15" s="6" t="str">
        <f t="shared" si="2"/>
        <v/>
      </c>
      <c r="M15" s="6" t="str">
        <f t="shared" si="3"/>
        <v/>
      </c>
      <c r="N15" s="6" t="str">
        <f t="shared" si="4"/>
        <v/>
      </c>
      <c r="O15" s="6" t="str">
        <f t="shared" si="5"/>
        <v/>
      </c>
      <c r="P15" s="7" t="s">
        <v>2</v>
      </c>
      <c r="Q15" s="6" t="str">
        <f t="shared" si="15"/>
        <v/>
      </c>
      <c r="R15" s="6" t="str">
        <f t="shared" si="16"/>
        <v/>
      </c>
      <c r="S15" s="6" t="str">
        <f t="shared" si="6"/>
        <v/>
      </c>
      <c r="T15" s="6" t="str">
        <f t="shared" si="7"/>
        <v/>
      </c>
      <c r="U15" s="6" t="str">
        <f t="shared" si="8"/>
        <v/>
      </c>
      <c r="V15" s="6" t="str">
        <f t="shared" si="9"/>
        <v/>
      </c>
      <c r="W15" s="6" t="str">
        <f t="shared" si="10"/>
        <v/>
      </c>
      <c r="Y15" s="8">
        <v>44803</v>
      </c>
      <c r="Z15" s="9" t="s">
        <v>18</v>
      </c>
      <c r="AA15" s="36">
        <v>44936</v>
      </c>
      <c r="AC15" s="36">
        <v>44934</v>
      </c>
      <c r="AD15" s="36">
        <v>44836</v>
      </c>
      <c r="AK15" s="36"/>
      <c r="AM15" s="8"/>
    </row>
    <row r="16" spans="1:39" ht="14.25" customHeight="1" x14ac:dyDescent="0.3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Y16" s="8">
        <v>44817</v>
      </c>
      <c r="Z16" s="9" t="s">
        <v>32</v>
      </c>
      <c r="AA16" s="36">
        <v>44943</v>
      </c>
      <c r="AC16" s="36">
        <v>44969</v>
      </c>
      <c r="AD16" s="36">
        <v>44841</v>
      </c>
      <c r="AK16" s="36"/>
      <c r="AM16" s="8"/>
    </row>
    <row r="17" spans="1:39" ht="15.6" x14ac:dyDescent="0.35">
      <c r="A17" s="65">
        <f>DATE(YEAR(Q8+35),MONTH(Q8+35),1)</f>
        <v>44835</v>
      </c>
      <c r="B17" s="66"/>
      <c r="C17" s="66"/>
      <c r="D17" s="66"/>
      <c r="E17" s="66"/>
      <c r="F17" s="66"/>
      <c r="G17" s="67"/>
      <c r="I17" s="65">
        <f>DATE(YEAR(A17+35),MONTH(A17+35),1)</f>
        <v>44866</v>
      </c>
      <c r="J17" s="66"/>
      <c r="K17" s="66"/>
      <c r="L17" s="66"/>
      <c r="M17" s="66"/>
      <c r="N17" s="66"/>
      <c r="O17" s="67"/>
      <c r="Q17" s="65">
        <f>DATE(YEAR(I17+35),MONTH(I17+35),1)</f>
        <v>44896</v>
      </c>
      <c r="R17" s="66"/>
      <c r="S17" s="66"/>
      <c r="T17" s="66"/>
      <c r="U17" s="66"/>
      <c r="V17" s="66"/>
      <c r="W17" s="67"/>
      <c r="Y17" s="8">
        <v>44817</v>
      </c>
      <c r="Z17" s="37" t="s">
        <v>34</v>
      </c>
      <c r="AA17" s="36">
        <v>44950</v>
      </c>
      <c r="AC17" s="36">
        <v>44997</v>
      </c>
      <c r="AD17" s="36">
        <v>44842</v>
      </c>
      <c r="AK17" s="36"/>
      <c r="AM17" s="8"/>
    </row>
    <row r="18" spans="1:39" ht="14.25" customHeight="1" x14ac:dyDescent="0.35">
      <c r="A18" s="4" t="str">
        <f>CHOOSE(1+MOD($I$4+1-2,7),"Su","M","Tu","W","Th","F","Sa")</f>
        <v>Su</v>
      </c>
      <c r="B18" s="4" t="str">
        <f>CHOOSE(1+MOD($I$4+2-2,7),"Su","M","Tu","W","Th","F","Sa")</f>
        <v>M</v>
      </c>
      <c r="C18" s="4" t="str">
        <f>CHOOSE(1+MOD($I$4+3-2,7),"Su","M","Tu","W","Th","F","Sa")</f>
        <v>Tu</v>
      </c>
      <c r="D18" s="4" t="str">
        <f>CHOOSE(1+MOD($I$4+4-2,7),"Su","M","Tu","W","Th","F","Sa")</f>
        <v>W</v>
      </c>
      <c r="E18" s="4" t="str">
        <f>CHOOSE(1+MOD($I$4+5-2,7),"Su","M","Tu","W","Th","F","Sa")</f>
        <v>Th</v>
      </c>
      <c r="F18" s="4" t="str">
        <f>CHOOSE(1+MOD($I$4+6-2,7),"Su","M","Tu","W","Th","F","Sa")</f>
        <v>F</v>
      </c>
      <c r="G18" s="4" t="str">
        <f>CHOOSE(1+MOD($I$4+7-2,7),"Su","M","Tu","W","Th","F","Sa")</f>
        <v>Sa</v>
      </c>
      <c r="H18" s="5"/>
      <c r="I18" s="4" t="str">
        <f>CHOOSE(1+MOD($I$4+1-2,7),"Su","M","Tu","W","Th","F","Sa")</f>
        <v>Su</v>
      </c>
      <c r="J18" s="4" t="str">
        <f>CHOOSE(1+MOD($I$4+2-2,7),"Su","M","Tu","W","Th","F","Sa")</f>
        <v>M</v>
      </c>
      <c r="K18" s="4" t="str">
        <f>CHOOSE(1+MOD($I$4+3-2,7),"Su","M","Tu","W","Th","F","Sa")</f>
        <v>Tu</v>
      </c>
      <c r="L18" s="4" t="str">
        <f>CHOOSE(1+MOD($I$4+4-2,7),"Su","M","Tu","W","Th","F","Sa")</f>
        <v>W</v>
      </c>
      <c r="M18" s="4" t="str">
        <f>CHOOSE(1+MOD($I$4+5-2,7),"Su","M","Tu","W","Th","F","Sa")</f>
        <v>Th</v>
      </c>
      <c r="N18" s="4" t="str">
        <f>CHOOSE(1+MOD($I$4+6-2,7),"Su","M","Tu","W","Th","F","Sa")</f>
        <v>F</v>
      </c>
      <c r="O18" s="4" t="str">
        <f>CHOOSE(1+MOD($I$4+7-2,7),"Su","M","Tu","W","Th","F","Sa")</f>
        <v>Sa</v>
      </c>
      <c r="P18" s="5"/>
      <c r="Q18" s="4" t="str">
        <f>CHOOSE(1+MOD($I$4+1-2,7),"Su","M","Tu","W","Th","F","Sa")</f>
        <v>Su</v>
      </c>
      <c r="R18" s="4" t="str">
        <f>CHOOSE(1+MOD($I$4+2-2,7),"Su","M","Tu","W","Th","F","Sa")</f>
        <v>M</v>
      </c>
      <c r="S18" s="4" t="str">
        <f>CHOOSE(1+MOD($I$4+3-2,7),"Su","M","Tu","W","Th","F","Sa")</f>
        <v>Tu</v>
      </c>
      <c r="T18" s="4" t="str">
        <f>CHOOSE(1+MOD($I$4+4-2,7),"Su","M","Tu","W","Th","F","Sa")</f>
        <v>W</v>
      </c>
      <c r="U18" s="4" t="str">
        <f>CHOOSE(1+MOD($I$4+5-2,7),"Su","M","Tu","W","Th","F","Sa")</f>
        <v>Th</v>
      </c>
      <c r="V18" s="4" t="str">
        <f>CHOOSE(1+MOD($I$4+6-2,7),"Su","M","Tu","W","Th","F","Sa")</f>
        <v>F</v>
      </c>
      <c r="W18" s="4" t="str">
        <f>CHOOSE(1+MOD($I$4+7-2,7),"Su","M","Tu","W","Th","F","Sa")</f>
        <v>Sa</v>
      </c>
      <c r="Y18" s="8">
        <v>44828</v>
      </c>
      <c r="Z18" s="9" t="s">
        <v>39</v>
      </c>
      <c r="AA18" s="36">
        <v>44957</v>
      </c>
      <c r="AC18" s="36">
        <v>45025</v>
      </c>
      <c r="AD18" s="36"/>
      <c r="AK18" s="36"/>
      <c r="AM18" s="8"/>
    </row>
    <row r="19" spans="1:39" ht="14.25" customHeight="1" x14ac:dyDescent="0.35">
      <c r="A19" s="6" t="str">
        <f>IF(WEEKDAY(A17,1)=$I$4,A17,"")</f>
        <v/>
      </c>
      <c r="B19" s="6" t="str">
        <f>IF(A19="",IF(WEEKDAY(A17,1)=MOD($I$4,7)+1,A17,""),A19+1)</f>
        <v/>
      </c>
      <c r="C19" s="6" t="str">
        <f>IF(B19="",IF(WEEKDAY(A17,1)=MOD($I$4+1,7)+1,A17,""),B19+1)</f>
        <v/>
      </c>
      <c r="D19" s="6" t="str">
        <f>IF(C19="",IF(WEEKDAY(A17,1)=MOD($I$4+2,7)+1,A17,""),C19+1)</f>
        <v/>
      </c>
      <c r="E19" s="6" t="str">
        <f>IF(D19="",IF(WEEKDAY(A17,1)=MOD($I$4+3,7)+1,A17,""),D19+1)</f>
        <v/>
      </c>
      <c r="F19" s="6" t="str">
        <f>IF(E19="",IF(WEEKDAY(A17,1)=MOD($I$4+4,7)+1,A17,""),E19+1)</f>
        <v/>
      </c>
      <c r="G19" s="6">
        <f>IF(F19="",IF(WEEKDAY(A17,1)=MOD($I$4+5,7)+1,A17,""),F19+1)</f>
        <v>44835</v>
      </c>
      <c r="H19" s="5"/>
      <c r="I19" s="6" t="str">
        <f>IF(WEEKDAY(I17,1)=$I$4,I17,"")</f>
        <v/>
      </c>
      <c r="J19" s="6" t="str">
        <f>IF(I19="",IF(WEEKDAY(I17,1)=MOD($I$4,7)+1,I17,""),I19+1)</f>
        <v/>
      </c>
      <c r="K19" s="6">
        <f>IF(J19="",IF(WEEKDAY(I17,1)=MOD($I$4+1,7)+1,I17,""),J19+1)</f>
        <v>44866</v>
      </c>
      <c r="L19" s="6">
        <f>IF(K19="",IF(WEEKDAY(I17,1)=MOD($I$4+2,7)+1,I17,""),K19+1)</f>
        <v>44867</v>
      </c>
      <c r="M19" s="6">
        <f>IF(L19="",IF(WEEKDAY(I17,1)=MOD($I$4+3,7)+1,I17,""),L19+1)</f>
        <v>44868</v>
      </c>
      <c r="N19" s="6">
        <f>IF(M19="",IF(WEEKDAY(I17,1)=MOD($I$4+4,7)+1,I17,""),M19+1)</f>
        <v>44869</v>
      </c>
      <c r="O19" s="6">
        <f>IF(N19="",IF(WEEKDAY(I17,1)=MOD($I$4+5,7)+1,I17,""),N19+1)</f>
        <v>44870</v>
      </c>
      <c r="P19" s="5"/>
      <c r="Q19" s="6" t="str">
        <f>IF(WEEKDAY(Q17,1)=$I$4,Q17,"")</f>
        <v/>
      </c>
      <c r="R19" s="6" t="str">
        <f>IF(Q19="",IF(WEEKDAY(Q17,1)=MOD($I$4,7)+1,Q17,""),Q19+1)</f>
        <v/>
      </c>
      <c r="S19" s="6" t="str">
        <f>IF(R19="",IF(WEEKDAY(Q17,1)=MOD($I$4+1,7)+1,Q17,""),R19+1)</f>
        <v/>
      </c>
      <c r="T19" s="6" t="str">
        <f>IF(S19="",IF(WEEKDAY(Q17,1)=MOD($I$4+2,7)+1,Q17,""),S19+1)</f>
        <v/>
      </c>
      <c r="U19" s="6">
        <f>IF(T19="",IF(WEEKDAY(Q17,1)=MOD($I$4+3,7)+1,Q17,""),T19+1)</f>
        <v>44896</v>
      </c>
      <c r="V19" s="6">
        <f>IF(U19="",IF(WEEKDAY(Q17,1)=MOD($I$4+4,7)+1,Q17,""),U19+1)</f>
        <v>44897</v>
      </c>
      <c r="W19" s="6">
        <f>IF(V19="",IF(WEEKDAY(Q17,1)=MOD($I$4+5,7)+1,Q17,""),V19+1)</f>
        <v>44898</v>
      </c>
      <c r="Y19" s="8">
        <v>44831</v>
      </c>
      <c r="Z19" s="9" t="s">
        <v>20</v>
      </c>
      <c r="AA19" s="36">
        <v>44971</v>
      </c>
      <c r="AC19" s="36">
        <v>45060</v>
      </c>
      <c r="AD19" s="36"/>
      <c r="AM19" s="8"/>
    </row>
    <row r="20" spans="1:39" ht="14.25" customHeight="1" x14ac:dyDescent="0.35">
      <c r="A20" s="35">
        <f>IF(G19="","",IF(MONTH(G19+1)&lt;&gt;MONTH(G19),"",G19+1))</f>
        <v>44836</v>
      </c>
      <c r="B20" s="35">
        <f>IF(A20="","",IF(MONTH(A20+1)&lt;&gt;MONTH(A20),"",A20+1))</f>
        <v>44837</v>
      </c>
      <c r="C20" s="35">
        <f t="shared" ref="C20:C24" si="17">IF(B20="","",IF(MONTH(B20+1)&lt;&gt;MONTH(B20),"",B20+1))</f>
        <v>44838</v>
      </c>
      <c r="D20" s="35">
        <f t="shared" ref="D20:D24" si="18">IF(C20="","",IF(MONTH(C20+1)&lt;&gt;MONTH(C20),"",C20+1))</f>
        <v>44839</v>
      </c>
      <c r="E20" s="35">
        <f t="shared" ref="E20:E24" si="19">IF(D20="","",IF(MONTH(D20+1)&lt;&gt;MONTH(D20),"",D20+1))</f>
        <v>44840</v>
      </c>
      <c r="F20" s="35">
        <f t="shared" ref="F20:F24" si="20">IF(E20="","",IF(MONTH(E20+1)&lt;&gt;MONTH(E20),"",E20+1))</f>
        <v>44841</v>
      </c>
      <c r="G20" s="35">
        <f t="shared" ref="G20:G24" si="21">IF(F20="","",IF(MONTH(F20+1)&lt;&gt;MONTH(F20),"",F20+1))</f>
        <v>44842</v>
      </c>
      <c r="H20" s="5"/>
      <c r="I20" s="35">
        <f>IF(O19="","",IF(MONTH(O19+1)&lt;&gt;MONTH(O19),"",O19+1))</f>
        <v>44871</v>
      </c>
      <c r="J20" s="35">
        <f>IF(I20="","",IF(MONTH(I20+1)&lt;&gt;MONTH(I20),"",I20+1))</f>
        <v>44872</v>
      </c>
      <c r="K20" s="35">
        <f t="shared" ref="K20:K24" si="22">IF(J20="","",IF(MONTH(J20+1)&lt;&gt;MONTH(J20),"",J20+1))</f>
        <v>44873</v>
      </c>
      <c r="L20" s="35">
        <f t="shared" ref="L20:L24" si="23">IF(K20="","",IF(MONTH(K20+1)&lt;&gt;MONTH(K20),"",K20+1))</f>
        <v>44874</v>
      </c>
      <c r="M20" s="35">
        <f t="shared" ref="M20:M24" si="24">IF(L20="","",IF(MONTH(L20+1)&lt;&gt;MONTH(L20),"",L20+1))</f>
        <v>44875</v>
      </c>
      <c r="N20" s="35">
        <f t="shared" ref="N20:N24" si="25">IF(M20="","",IF(MONTH(M20+1)&lt;&gt;MONTH(M20),"",M20+1))</f>
        <v>44876</v>
      </c>
      <c r="O20" s="35">
        <f t="shared" ref="O20:O24" si="26">IF(N20="","",IF(MONTH(N20+1)&lt;&gt;MONTH(N20),"",N20+1))</f>
        <v>44877</v>
      </c>
      <c r="P20" s="5"/>
      <c r="Q20" s="35">
        <f>IF(W19="","",IF(MONTH(W19+1)&lt;&gt;MONTH(W19),"",W19+1))</f>
        <v>44899</v>
      </c>
      <c r="R20" s="35">
        <f>IF(Q20="","",IF(MONTH(Q20+1)&lt;&gt;MONTH(Q20),"",Q20+1))</f>
        <v>44900</v>
      </c>
      <c r="S20" s="35">
        <f t="shared" ref="S20:S24" si="27">IF(R20="","",IF(MONTH(R20+1)&lt;&gt;MONTH(R20),"",R20+1))</f>
        <v>44901</v>
      </c>
      <c r="T20" s="35">
        <f t="shared" ref="T20:T24" si="28">IF(S20="","",IF(MONTH(S20+1)&lt;&gt;MONTH(S20),"",S20+1))</f>
        <v>44902</v>
      </c>
      <c r="U20" s="35">
        <f t="shared" ref="U20:U24" si="29">IF(T20="","",IF(MONTH(T20+1)&lt;&gt;MONTH(T20),"",T20+1))</f>
        <v>44903</v>
      </c>
      <c r="V20" s="35">
        <f t="shared" ref="V20:V24" si="30">IF(U20="","",IF(MONTH(U20+1)&lt;&gt;MONTH(U20),"",U20+1))</f>
        <v>44904</v>
      </c>
      <c r="W20" s="35">
        <f t="shared" ref="W20:W24" si="31">IF(V20="","",IF(MONTH(V20+1)&lt;&gt;MONTH(V20),"",V20+1))</f>
        <v>44905</v>
      </c>
      <c r="Y20" s="8">
        <v>44835</v>
      </c>
      <c r="Z20" s="9" t="s">
        <v>60</v>
      </c>
      <c r="AA20" s="36">
        <v>44978</v>
      </c>
      <c r="AC20" s="36">
        <v>45088</v>
      </c>
      <c r="AD20" s="36">
        <v>45066</v>
      </c>
      <c r="AM20" s="8"/>
    </row>
    <row r="21" spans="1:39" ht="14.25" customHeight="1" x14ac:dyDescent="0.35">
      <c r="A21" s="35">
        <f t="shared" ref="A21:A24" si="32">IF(G20="","",IF(MONTH(G20+1)&lt;&gt;MONTH(G20),"",G20+1))</f>
        <v>44843</v>
      </c>
      <c r="B21" s="35">
        <f t="shared" ref="B21:B24" si="33">IF(A21="","",IF(MONTH(A21+1)&lt;&gt;MONTH(A21),"",A21+1))</f>
        <v>44844</v>
      </c>
      <c r="C21" s="35">
        <f t="shared" si="17"/>
        <v>44845</v>
      </c>
      <c r="D21" s="35">
        <f t="shared" si="18"/>
        <v>44846</v>
      </c>
      <c r="E21" s="35">
        <f t="shared" si="19"/>
        <v>44847</v>
      </c>
      <c r="F21" s="35">
        <f t="shared" si="20"/>
        <v>44848</v>
      </c>
      <c r="G21" s="35">
        <f t="shared" si="21"/>
        <v>44849</v>
      </c>
      <c r="H21" s="5"/>
      <c r="I21" s="35">
        <f t="shared" ref="I21:I24" si="34">IF(O20="","",IF(MONTH(O20+1)&lt;&gt;MONTH(O20),"",O20+1))</f>
        <v>44878</v>
      </c>
      <c r="J21" s="35">
        <f t="shared" ref="J21:J24" si="35">IF(I21="","",IF(MONTH(I21+1)&lt;&gt;MONTH(I21),"",I21+1))</f>
        <v>44879</v>
      </c>
      <c r="K21" s="35">
        <f t="shared" si="22"/>
        <v>44880</v>
      </c>
      <c r="L21" s="35">
        <f t="shared" si="23"/>
        <v>44881</v>
      </c>
      <c r="M21" s="35">
        <f t="shared" si="24"/>
        <v>44882</v>
      </c>
      <c r="N21" s="35">
        <f t="shared" si="25"/>
        <v>44883</v>
      </c>
      <c r="O21" s="35">
        <f t="shared" si="26"/>
        <v>44884</v>
      </c>
      <c r="P21" s="5"/>
      <c r="Q21" s="35">
        <f t="shared" ref="Q21:Q24" si="36">IF(W20="","",IF(MONTH(W20+1)&lt;&gt;MONTH(W20),"",W20+1))</f>
        <v>44906</v>
      </c>
      <c r="R21" s="35">
        <f t="shared" ref="R21:R24" si="37">IF(Q21="","",IF(MONTH(Q21+1)&lt;&gt;MONTH(Q21),"",Q21+1))</f>
        <v>44907</v>
      </c>
      <c r="S21" s="35">
        <f t="shared" si="27"/>
        <v>44908</v>
      </c>
      <c r="T21" s="35">
        <f t="shared" si="28"/>
        <v>44909</v>
      </c>
      <c r="U21" s="35">
        <f t="shared" si="29"/>
        <v>44910</v>
      </c>
      <c r="V21" s="35">
        <f t="shared" si="30"/>
        <v>44911</v>
      </c>
      <c r="W21" s="35">
        <f t="shared" si="31"/>
        <v>44912</v>
      </c>
      <c r="Y21" s="8">
        <v>44841</v>
      </c>
      <c r="Z21" s="9" t="s">
        <v>53</v>
      </c>
      <c r="AA21" s="36">
        <v>44992</v>
      </c>
      <c r="AD21" s="36">
        <v>45067</v>
      </c>
      <c r="AM21" s="8"/>
    </row>
    <row r="22" spans="1:39" ht="14.25" customHeight="1" x14ac:dyDescent="0.35">
      <c r="A22" s="35">
        <f t="shared" si="32"/>
        <v>44850</v>
      </c>
      <c r="B22" s="35">
        <f t="shared" si="33"/>
        <v>44851</v>
      </c>
      <c r="C22" s="35">
        <f t="shared" si="17"/>
        <v>44852</v>
      </c>
      <c r="D22" s="35">
        <f t="shared" si="18"/>
        <v>44853</v>
      </c>
      <c r="E22" s="35">
        <f t="shared" si="19"/>
        <v>44854</v>
      </c>
      <c r="F22" s="35">
        <f t="shared" si="20"/>
        <v>44855</v>
      </c>
      <c r="G22" s="35">
        <f t="shared" si="21"/>
        <v>44856</v>
      </c>
      <c r="H22" s="5"/>
      <c r="I22" s="35">
        <f t="shared" si="34"/>
        <v>44885</v>
      </c>
      <c r="J22" s="35">
        <f t="shared" si="35"/>
        <v>44886</v>
      </c>
      <c r="K22" s="35">
        <f t="shared" si="22"/>
        <v>44887</v>
      </c>
      <c r="L22" s="35">
        <f t="shared" si="23"/>
        <v>44888</v>
      </c>
      <c r="M22" s="35">
        <f t="shared" si="24"/>
        <v>44889</v>
      </c>
      <c r="N22" s="35">
        <f t="shared" si="25"/>
        <v>44890</v>
      </c>
      <c r="O22" s="35">
        <f t="shared" si="26"/>
        <v>44891</v>
      </c>
      <c r="P22" s="5"/>
      <c r="Q22" s="35">
        <f t="shared" si="36"/>
        <v>44913</v>
      </c>
      <c r="R22" s="35">
        <f t="shared" si="37"/>
        <v>44914</v>
      </c>
      <c r="S22" s="35">
        <f t="shared" si="27"/>
        <v>44915</v>
      </c>
      <c r="T22" s="35">
        <f t="shared" si="28"/>
        <v>44916</v>
      </c>
      <c r="U22" s="35">
        <f t="shared" si="29"/>
        <v>44917</v>
      </c>
      <c r="V22" s="35">
        <f t="shared" si="30"/>
        <v>44918</v>
      </c>
      <c r="W22" s="35">
        <f t="shared" si="31"/>
        <v>44919</v>
      </c>
      <c r="Y22" s="8">
        <v>44859</v>
      </c>
      <c r="Z22" s="9" t="s">
        <v>19</v>
      </c>
      <c r="AA22" s="36">
        <v>45006</v>
      </c>
      <c r="AD22" s="36"/>
      <c r="AM22" s="8"/>
    </row>
    <row r="23" spans="1:39" ht="14.25" customHeight="1" x14ac:dyDescent="0.35">
      <c r="A23" s="35">
        <f t="shared" si="32"/>
        <v>44857</v>
      </c>
      <c r="B23" s="35">
        <f t="shared" si="33"/>
        <v>44858</v>
      </c>
      <c r="C23" s="35">
        <f t="shared" si="17"/>
        <v>44859</v>
      </c>
      <c r="D23" s="35">
        <f t="shared" si="18"/>
        <v>44860</v>
      </c>
      <c r="E23" s="35">
        <f t="shared" si="19"/>
        <v>44861</v>
      </c>
      <c r="F23" s="35">
        <f t="shared" si="20"/>
        <v>44862</v>
      </c>
      <c r="G23" s="35">
        <f t="shared" si="21"/>
        <v>44863</v>
      </c>
      <c r="H23" s="5"/>
      <c r="I23" s="6">
        <f t="shared" si="34"/>
        <v>44892</v>
      </c>
      <c r="J23" s="6">
        <f t="shared" si="35"/>
        <v>44893</v>
      </c>
      <c r="K23" s="6">
        <f t="shared" si="22"/>
        <v>44894</v>
      </c>
      <c r="L23" s="6">
        <f t="shared" si="23"/>
        <v>44895</v>
      </c>
      <c r="M23" s="6" t="str">
        <f t="shared" si="24"/>
        <v/>
      </c>
      <c r="N23" s="6" t="str">
        <f t="shared" si="25"/>
        <v/>
      </c>
      <c r="O23" s="6" t="str">
        <f t="shared" si="26"/>
        <v/>
      </c>
      <c r="P23" s="5"/>
      <c r="Q23" s="6">
        <f t="shared" si="36"/>
        <v>44920</v>
      </c>
      <c r="R23" s="6">
        <f t="shared" si="37"/>
        <v>44921</v>
      </c>
      <c r="S23" s="6">
        <f t="shared" si="27"/>
        <v>44922</v>
      </c>
      <c r="T23" s="6">
        <f t="shared" si="28"/>
        <v>44923</v>
      </c>
      <c r="U23" s="6">
        <f t="shared" si="29"/>
        <v>44924</v>
      </c>
      <c r="V23" s="6">
        <f t="shared" si="30"/>
        <v>44925</v>
      </c>
      <c r="W23" s="6">
        <f t="shared" si="31"/>
        <v>44926</v>
      </c>
      <c r="Y23" s="8">
        <v>44870</v>
      </c>
      <c r="Z23" s="54" t="s">
        <v>46</v>
      </c>
      <c r="AA23" s="36">
        <v>45027</v>
      </c>
      <c r="AD23" s="36"/>
      <c r="AM23" s="8"/>
    </row>
    <row r="24" spans="1:39" ht="14.25" customHeight="1" x14ac:dyDescent="0.35">
      <c r="A24" s="6">
        <f t="shared" si="32"/>
        <v>44864</v>
      </c>
      <c r="B24" s="6">
        <f t="shared" si="33"/>
        <v>44865</v>
      </c>
      <c r="C24" s="6" t="str">
        <f t="shared" si="17"/>
        <v/>
      </c>
      <c r="D24" s="6" t="str">
        <f t="shared" si="18"/>
        <v/>
      </c>
      <c r="E24" s="6" t="str">
        <f t="shared" si="19"/>
        <v/>
      </c>
      <c r="F24" s="6" t="str">
        <f t="shared" si="20"/>
        <v/>
      </c>
      <c r="G24" s="6" t="str">
        <f t="shared" si="21"/>
        <v/>
      </c>
      <c r="H24" s="5"/>
      <c r="I24" s="6" t="str">
        <f t="shared" si="34"/>
        <v/>
      </c>
      <c r="J24" s="6" t="str">
        <f t="shared" si="35"/>
        <v/>
      </c>
      <c r="K24" s="6" t="str">
        <f t="shared" si="22"/>
        <v/>
      </c>
      <c r="L24" s="6" t="str">
        <f t="shared" si="23"/>
        <v/>
      </c>
      <c r="M24" s="6" t="str">
        <f t="shared" si="24"/>
        <v/>
      </c>
      <c r="N24" s="6" t="str">
        <f t="shared" si="25"/>
        <v/>
      </c>
      <c r="O24" s="6" t="str">
        <f t="shared" si="26"/>
        <v/>
      </c>
      <c r="P24" s="7" t="s">
        <v>2</v>
      </c>
      <c r="Q24" s="6" t="str">
        <f t="shared" si="36"/>
        <v/>
      </c>
      <c r="R24" s="6" t="str">
        <f t="shared" si="37"/>
        <v/>
      </c>
      <c r="S24" s="6" t="str">
        <f t="shared" si="27"/>
        <v/>
      </c>
      <c r="T24" s="6" t="str">
        <f t="shared" si="28"/>
        <v/>
      </c>
      <c r="U24" s="6" t="str">
        <f t="shared" si="29"/>
        <v/>
      </c>
      <c r="V24" s="6" t="str">
        <f t="shared" si="30"/>
        <v/>
      </c>
      <c r="W24" s="6" t="str">
        <f t="shared" si="31"/>
        <v/>
      </c>
      <c r="Y24" s="8">
        <v>44880</v>
      </c>
      <c r="Z24" s="37" t="s">
        <v>35</v>
      </c>
      <c r="AA24" s="36">
        <v>45034</v>
      </c>
      <c r="AD24" s="36"/>
      <c r="AM24" s="8"/>
    </row>
    <row r="25" spans="1:39" ht="14.25" customHeight="1" x14ac:dyDescent="0.35">
      <c r="Y25" s="8">
        <v>44880</v>
      </c>
      <c r="Z25" s="9" t="s">
        <v>20</v>
      </c>
      <c r="AA25" s="36">
        <v>45041</v>
      </c>
      <c r="AD25" s="36"/>
      <c r="AM25" s="8"/>
    </row>
    <row r="26" spans="1:39" ht="15.6" x14ac:dyDescent="0.35">
      <c r="A26" s="65">
        <f>DATE(YEAR(Q17+35),MONTH(Q17+35),1)</f>
        <v>44927</v>
      </c>
      <c r="B26" s="66"/>
      <c r="C26" s="66"/>
      <c r="D26" s="66"/>
      <c r="E26" s="66"/>
      <c r="F26" s="66"/>
      <c r="G26" s="67"/>
      <c r="H26" s="5"/>
      <c r="I26" s="65">
        <f>DATE(YEAR(A26+35),MONTH(A26+35),1)</f>
        <v>44958</v>
      </c>
      <c r="J26" s="66"/>
      <c r="K26" s="66"/>
      <c r="L26" s="66"/>
      <c r="M26" s="66"/>
      <c r="N26" s="66"/>
      <c r="O26" s="67"/>
      <c r="P26" s="5"/>
      <c r="Q26" s="65">
        <f>DATE(YEAR(I26+35),MONTH(I26+35),1)</f>
        <v>44986</v>
      </c>
      <c r="R26" s="66"/>
      <c r="S26" s="66"/>
      <c r="T26" s="66"/>
      <c r="U26" s="66"/>
      <c r="V26" s="66"/>
      <c r="W26" s="67"/>
      <c r="Y26" s="8">
        <v>44898</v>
      </c>
      <c r="Z26" s="9" t="s">
        <v>37</v>
      </c>
      <c r="AA26" s="36">
        <v>45048</v>
      </c>
      <c r="AD26" s="8"/>
      <c r="AE26" s="9"/>
      <c r="AM26" s="8"/>
    </row>
    <row r="27" spans="1:39" ht="14.25" customHeight="1" x14ac:dyDescent="0.35">
      <c r="A27" s="4" t="str">
        <f>CHOOSE(1+MOD($I$4+1-2,7),"Su","M","Tu","W","Th","F","Sa")</f>
        <v>Su</v>
      </c>
      <c r="B27" s="4" t="str">
        <f>CHOOSE(1+MOD($I$4+2-2,7),"Su","M","Tu","W","Th","F","Sa")</f>
        <v>M</v>
      </c>
      <c r="C27" s="4" t="str">
        <f>CHOOSE(1+MOD($I$4+3-2,7),"Su","M","Tu","W","Th","F","Sa")</f>
        <v>Tu</v>
      </c>
      <c r="D27" s="4" t="str">
        <f>CHOOSE(1+MOD($I$4+4-2,7),"Su","M","Tu","W","Th","F","Sa")</f>
        <v>W</v>
      </c>
      <c r="E27" s="4" t="str">
        <f>CHOOSE(1+MOD($I$4+5-2,7),"Su","M","Tu","W","Th","F","Sa")</f>
        <v>Th</v>
      </c>
      <c r="F27" s="4" t="str">
        <f>CHOOSE(1+MOD($I$4+6-2,7),"Su","M","Tu","W","Th","F","Sa")</f>
        <v>F</v>
      </c>
      <c r="G27" s="4" t="str">
        <f>CHOOSE(1+MOD($I$4+7-2,7),"Su","M","Tu","W","Th","F","Sa")</f>
        <v>Sa</v>
      </c>
      <c r="H27" s="5"/>
      <c r="I27" s="4" t="str">
        <f>CHOOSE(1+MOD($I$4+1-2,7),"Su","M","Tu","W","Th","F","Sa")</f>
        <v>Su</v>
      </c>
      <c r="J27" s="4" t="str">
        <f>CHOOSE(1+MOD($I$4+2-2,7),"Su","M","Tu","W","Th","F","Sa")</f>
        <v>M</v>
      </c>
      <c r="K27" s="4" t="str">
        <f>CHOOSE(1+MOD($I$4+3-2,7),"Su","M","Tu","W","Th","F","Sa")</f>
        <v>Tu</v>
      </c>
      <c r="L27" s="4" t="str">
        <f>CHOOSE(1+MOD($I$4+4-2,7),"Su","M","Tu","W","Th","F","Sa")</f>
        <v>W</v>
      </c>
      <c r="M27" s="4" t="str">
        <f>CHOOSE(1+MOD($I$4+5-2,7),"Su","M","Tu","W","Th","F","Sa")</f>
        <v>Th</v>
      </c>
      <c r="N27" s="4" t="str">
        <f>CHOOSE(1+MOD($I$4+6-2,7),"Su","M","Tu","W","Th","F","Sa")</f>
        <v>F</v>
      </c>
      <c r="O27" s="4" t="str">
        <f>CHOOSE(1+MOD($I$4+7-2,7),"Su","M","Tu","W","Th","F","Sa")</f>
        <v>Sa</v>
      </c>
      <c r="P27" s="5"/>
      <c r="Q27" s="4" t="str">
        <f>CHOOSE(1+MOD($I$4+1-2,7),"Su","M","Tu","W","Th","F","Sa")</f>
        <v>Su</v>
      </c>
      <c r="R27" s="4" t="str">
        <f>CHOOSE(1+MOD($I$4+2-2,7),"Su","M","Tu","W","Th","F","Sa")</f>
        <v>M</v>
      </c>
      <c r="S27" s="4" t="str">
        <f>CHOOSE(1+MOD($I$4+3-2,7),"Su","M","Tu","W","Th","F","Sa")</f>
        <v>Tu</v>
      </c>
      <c r="T27" s="4" t="str">
        <f>CHOOSE(1+MOD($I$4+4-2,7),"Su","M","Tu","W","Th","F","Sa")</f>
        <v>W</v>
      </c>
      <c r="U27" s="4" t="str">
        <f>CHOOSE(1+MOD($I$4+5-2,7),"Su","M","Tu","W","Th","F","Sa")</f>
        <v>Th</v>
      </c>
      <c r="V27" s="4" t="str">
        <f>CHOOSE(1+MOD($I$4+6-2,7),"Su","M","Tu","W","Th","F","Sa")</f>
        <v>F</v>
      </c>
      <c r="W27" s="4" t="str">
        <f>CHOOSE(1+MOD($I$4+7-2,7),"Su","M","Tu","W","Th","F","Sa")</f>
        <v>Sa</v>
      </c>
      <c r="Y27" s="8">
        <v>44908</v>
      </c>
      <c r="Z27" s="9" t="s">
        <v>40</v>
      </c>
      <c r="AA27" s="36">
        <v>45055</v>
      </c>
      <c r="AM27" s="8"/>
    </row>
    <row r="28" spans="1:39" ht="14.25" customHeight="1" x14ac:dyDescent="0.35">
      <c r="A28" s="6">
        <f>IF(WEEKDAY(A26,1)=$I$4,A26,"")</f>
        <v>44927</v>
      </c>
      <c r="B28" s="6">
        <f>IF(A28="",IF(WEEKDAY(A26,1)=MOD($I$4,7)+1,A26,""),A28+1)</f>
        <v>44928</v>
      </c>
      <c r="C28" s="6">
        <f>IF(B28="",IF(WEEKDAY(A26,1)=MOD($I$4+1,7)+1,A26,""),B28+1)</f>
        <v>44929</v>
      </c>
      <c r="D28" s="6">
        <f>IF(C28="",IF(WEEKDAY(A26,1)=MOD($I$4+2,7)+1,A26,""),C28+1)</f>
        <v>44930</v>
      </c>
      <c r="E28" s="6">
        <f>IF(D28="",IF(WEEKDAY(A26,1)=MOD($I$4+3,7)+1,A26,""),D28+1)</f>
        <v>44931</v>
      </c>
      <c r="F28" s="6">
        <f>IF(E28="",IF(WEEKDAY(A26,1)=MOD($I$4+4,7)+1,A26,""),E28+1)</f>
        <v>44932</v>
      </c>
      <c r="G28" s="6">
        <f>IF(F28="",IF(WEEKDAY(A26,1)=MOD($I$4+5,7)+1,A26,""),F28+1)</f>
        <v>44933</v>
      </c>
      <c r="H28" s="5"/>
      <c r="I28" s="6" t="str">
        <f>IF(WEEKDAY(I26,1)=$I$4,I26,"")</f>
        <v/>
      </c>
      <c r="J28" s="6" t="str">
        <f>IF(I28="",IF(WEEKDAY(I26,1)=MOD($I$4,7)+1,I26,""),I28+1)</f>
        <v/>
      </c>
      <c r="K28" s="6" t="str">
        <f>IF(J28="",IF(WEEKDAY(I26,1)=MOD($I$4+1,7)+1,I26,""),J28+1)</f>
        <v/>
      </c>
      <c r="L28" s="6">
        <f>IF(K28="",IF(WEEKDAY(I26,1)=MOD($I$4+2,7)+1,I26,""),K28+1)</f>
        <v>44958</v>
      </c>
      <c r="M28" s="6">
        <f>IF(L28="",IF(WEEKDAY(I26,1)=MOD($I$4+3,7)+1,I26,""),L28+1)</f>
        <v>44959</v>
      </c>
      <c r="N28" s="6">
        <f>IF(M28="",IF(WEEKDAY(I26,1)=MOD($I$4+4,7)+1,I26,""),M28+1)</f>
        <v>44960</v>
      </c>
      <c r="O28" s="6">
        <f>IF(N28="",IF(WEEKDAY(I26,1)=MOD($I$4+5,7)+1,I26,""),N28+1)</f>
        <v>44961</v>
      </c>
      <c r="P28" s="5"/>
      <c r="Q28" s="6" t="str">
        <f>IF(WEEKDAY(Q26,1)=$I$4,Q26,"")</f>
        <v/>
      </c>
      <c r="R28" s="6" t="str">
        <f>IF(Q28="",IF(WEEKDAY(Q26,1)=MOD($I$4,7)+1,Q26,""),Q28+1)</f>
        <v/>
      </c>
      <c r="S28" s="6" t="str">
        <f>IF(R28="",IF(WEEKDAY(Q26,1)=MOD($I$4+1,7)+1,Q26,""),R28+1)</f>
        <v/>
      </c>
      <c r="T28" s="6">
        <f>IF(S28="",IF(WEEKDAY(Q26,1)=MOD($I$4+2,7)+1,Q26,""),S28+1)</f>
        <v>44986</v>
      </c>
      <c r="U28" s="6">
        <f>IF(T28="",IF(WEEKDAY(Q26,1)=MOD($I$4+3,7)+1,Q26,""),T28+1)</f>
        <v>44987</v>
      </c>
      <c r="V28" s="6">
        <f>IF(U28="",IF(WEEKDAY(Q26,1)=MOD($I$4+4,7)+1,Q26,""),U28+1)</f>
        <v>44988</v>
      </c>
      <c r="W28" s="6">
        <f>IF(V28="",IF(WEEKDAY(Q26,1)=MOD($I$4+5,7)+1,Q26,""),V28+1)</f>
        <v>44989</v>
      </c>
      <c r="Y28" s="8">
        <v>44578</v>
      </c>
      <c r="Z28" s="37" t="s">
        <v>36</v>
      </c>
      <c r="AA28" s="36">
        <v>45062</v>
      </c>
      <c r="AM28" s="8"/>
    </row>
    <row r="29" spans="1:39" ht="14.25" customHeight="1" x14ac:dyDescent="0.35">
      <c r="A29" s="35">
        <f>IF(G28="","",IF(MONTH(G28+1)&lt;&gt;MONTH(G28),"",G28+1))</f>
        <v>44934</v>
      </c>
      <c r="B29" s="35">
        <f>IF(A29="","",IF(MONTH(A29+1)&lt;&gt;MONTH(A29),"",A29+1))</f>
        <v>44935</v>
      </c>
      <c r="C29" s="35">
        <f t="shared" ref="C29:C33" si="38">IF(B29="","",IF(MONTH(B29+1)&lt;&gt;MONTH(B29),"",B29+1))</f>
        <v>44936</v>
      </c>
      <c r="D29" s="35">
        <f t="shared" ref="D29:D33" si="39">IF(C29="","",IF(MONTH(C29+1)&lt;&gt;MONTH(C29),"",C29+1))</f>
        <v>44937</v>
      </c>
      <c r="E29" s="35">
        <f t="shared" ref="E29:E33" si="40">IF(D29="","",IF(MONTH(D29+1)&lt;&gt;MONTH(D29),"",D29+1))</f>
        <v>44938</v>
      </c>
      <c r="F29" s="35">
        <f t="shared" ref="F29:F33" si="41">IF(E29="","",IF(MONTH(E29+1)&lt;&gt;MONTH(E29),"",E29+1))</f>
        <v>44939</v>
      </c>
      <c r="G29" s="35">
        <f t="shared" ref="G29:G33" si="42">IF(F29="","",IF(MONTH(F29+1)&lt;&gt;MONTH(F29),"",F29+1))</f>
        <v>44940</v>
      </c>
      <c r="H29" s="5"/>
      <c r="I29" s="35">
        <f>IF(O28="","",IF(MONTH(O28+1)&lt;&gt;MONTH(O28),"",O28+1))</f>
        <v>44962</v>
      </c>
      <c r="J29" s="35">
        <f>IF(I29="","",IF(MONTH(I29+1)&lt;&gt;MONTH(I29),"",I29+1))</f>
        <v>44963</v>
      </c>
      <c r="K29" s="35">
        <f t="shared" ref="K29:K33" si="43">IF(J29="","",IF(MONTH(J29+1)&lt;&gt;MONTH(J29),"",J29+1))</f>
        <v>44964</v>
      </c>
      <c r="L29" s="35">
        <f t="shared" ref="L29:L33" si="44">IF(K29="","",IF(MONTH(K29+1)&lt;&gt;MONTH(K29),"",K29+1))</f>
        <v>44965</v>
      </c>
      <c r="M29" s="35">
        <f t="shared" ref="M29:M33" si="45">IF(L29="","",IF(MONTH(L29+1)&lt;&gt;MONTH(L29),"",L29+1))</f>
        <v>44966</v>
      </c>
      <c r="N29" s="35">
        <f t="shared" ref="N29:N33" si="46">IF(M29="","",IF(MONTH(M29+1)&lt;&gt;MONTH(M29),"",M29+1))</f>
        <v>44967</v>
      </c>
      <c r="O29" s="35">
        <f t="shared" ref="O29:O33" si="47">IF(N29="","",IF(MONTH(N29+1)&lt;&gt;MONTH(N29),"",N29+1))</f>
        <v>44968</v>
      </c>
      <c r="P29" s="5"/>
      <c r="Q29" s="35">
        <f>IF(W28="","",IF(MONTH(W28+1)&lt;&gt;MONTH(W28),"",W28+1))</f>
        <v>44990</v>
      </c>
      <c r="R29" s="35">
        <f>IF(Q29="","",IF(MONTH(Q29+1)&lt;&gt;MONTH(Q29),"",Q29+1))</f>
        <v>44991</v>
      </c>
      <c r="S29" s="35">
        <f t="shared" ref="S29:S33" si="48">IF(R29="","",IF(MONTH(R29+1)&lt;&gt;MONTH(R29),"",R29+1))</f>
        <v>44992</v>
      </c>
      <c r="T29" s="35">
        <f t="shared" ref="T29:T33" si="49">IF(S29="","",IF(MONTH(S29+1)&lt;&gt;MONTH(S29),"",S29+1))</f>
        <v>44993</v>
      </c>
      <c r="U29" s="35">
        <f t="shared" ref="U29:U33" si="50">IF(T29="","",IF(MONTH(T29+1)&lt;&gt;MONTH(T29),"",T29+1))</f>
        <v>44994</v>
      </c>
      <c r="V29" s="35">
        <f t="shared" ref="V29:V33" si="51">IF(U29="","",IF(MONTH(U29+1)&lt;&gt;MONTH(U29),"",U29+1))</f>
        <v>44995</v>
      </c>
      <c r="W29" s="35">
        <f t="shared" ref="W29:W33" si="52">IF(V29="","",IF(MONTH(V29+1)&lt;&gt;MONTH(V29),"",V29+1))</f>
        <v>44996</v>
      </c>
      <c r="Y29" s="8">
        <v>44947</v>
      </c>
      <c r="Z29" s="9" t="s">
        <v>41</v>
      </c>
      <c r="AA29" s="36">
        <v>45069</v>
      </c>
      <c r="AM29" s="8"/>
    </row>
    <row r="30" spans="1:39" ht="14.25" customHeight="1" x14ac:dyDescent="0.35">
      <c r="A30" s="35">
        <f t="shared" ref="A30:A33" si="53">IF(G29="","",IF(MONTH(G29+1)&lt;&gt;MONTH(G29),"",G29+1))</f>
        <v>44941</v>
      </c>
      <c r="B30" s="35">
        <f t="shared" ref="B30:B33" si="54">IF(A30="","",IF(MONTH(A30+1)&lt;&gt;MONTH(A30),"",A30+1))</f>
        <v>44942</v>
      </c>
      <c r="C30" s="35">
        <f t="shared" si="38"/>
        <v>44943</v>
      </c>
      <c r="D30" s="35">
        <f t="shared" si="39"/>
        <v>44944</v>
      </c>
      <c r="E30" s="35">
        <f t="shared" si="40"/>
        <v>44945</v>
      </c>
      <c r="F30" s="35">
        <f t="shared" si="41"/>
        <v>44946</v>
      </c>
      <c r="G30" s="35">
        <f t="shared" si="42"/>
        <v>44947</v>
      </c>
      <c r="H30" s="5"/>
      <c r="I30" s="35">
        <f t="shared" ref="I30:I33" si="55">IF(O29="","",IF(MONTH(O29+1)&lt;&gt;MONTH(O29),"",O29+1))</f>
        <v>44969</v>
      </c>
      <c r="J30" s="35">
        <f t="shared" ref="J30:J33" si="56">IF(I30="","",IF(MONTH(I30+1)&lt;&gt;MONTH(I30),"",I30+1))</f>
        <v>44970</v>
      </c>
      <c r="K30" s="35">
        <f t="shared" si="43"/>
        <v>44971</v>
      </c>
      <c r="L30" s="35">
        <f t="shared" si="44"/>
        <v>44972</v>
      </c>
      <c r="M30" s="35">
        <f t="shared" si="45"/>
        <v>44973</v>
      </c>
      <c r="N30" s="35">
        <f t="shared" si="46"/>
        <v>44974</v>
      </c>
      <c r="O30" s="35">
        <f t="shared" si="47"/>
        <v>44975</v>
      </c>
      <c r="P30" s="5"/>
      <c r="Q30" s="35">
        <f t="shared" ref="Q30:Q33" si="57">IF(W29="","",IF(MONTH(W29+1)&lt;&gt;MONTH(W29),"",W29+1))</f>
        <v>44997</v>
      </c>
      <c r="R30" s="35">
        <f t="shared" ref="R30:R33" si="58">IF(Q30="","",IF(MONTH(Q30+1)&lt;&gt;MONTH(Q30),"",Q30+1))</f>
        <v>44998</v>
      </c>
      <c r="S30" s="35">
        <f t="shared" si="48"/>
        <v>44999</v>
      </c>
      <c r="T30" s="35">
        <f t="shared" si="49"/>
        <v>45000</v>
      </c>
      <c r="U30" s="35">
        <f t="shared" si="50"/>
        <v>45001</v>
      </c>
      <c r="V30" s="35">
        <f t="shared" si="51"/>
        <v>45002</v>
      </c>
      <c r="W30" s="35">
        <f t="shared" si="52"/>
        <v>45003</v>
      </c>
      <c r="Y30" s="8">
        <v>44962</v>
      </c>
      <c r="Z30" s="9" t="s">
        <v>47</v>
      </c>
      <c r="AA30" s="36">
        <v>45076</v>
      </c>
      <c r="AM30" s="8"/>
    </row>
    <row r="31" spans="1:39" ht="14.25" customHeight="1" x14ac:dyDescent="0.35">
      <c r="A31" s="35">
        <f t="shared" si="53"/>
        <v>44948</v>
      </c>
      <c r="B31" s="35">
        <f t="shared" si="54"/>
        <v>44949</v>
      </c>
      <c r="C31" s="35">
        <f t="shared" si="38"/>
        <v>44950</v>
      </c>
      <c r="D31" s="35">
        <f t="shared" si="39"/>
        <v>44951</v>
      </c>
      <c r="E31" s="35">
        <f t="shared" si="40"/>
        <v>44952</v>
      </c>
      <c r="F31" s="35">
        <f t="shared" si="41"/>
        <v>44953</v>
      </c>
      <c r="G31" s="35">
        <f t="shared" si="42"/>
        <v>44954</v>
      </c>
      <c r="H31" s="5"/>
      <c r="I31" s="35">
        <f t="shared" si="55"/>
        <v>44976</v>
      </c>
      <c r="J31" s="35">
        <f t="shared" si="56"/>
        <v>44977</v>
      </c>
      <c r="K31" s="35">
        <f t="shared" si="43"/>
        <v>44978</v>
      </c>
      <c r="L31" s="35">
        <f t="shared" si="44"/>
        <v>44979</v>
      </c>
      <c r="M31" s="35">
        <f t="shared" si="45"/>
        <v>44980</v>
      </c>
      <c r="N31" s="35">
        <f t="shared" si="46"/>
        <v>44981</v>
      </c>
      <c r="O31" s="35">
        <f t="shared" si="47"/>
        <v>44982</v>
      </c>
      <c r="P31" s="5"/>
      <c r="Q31" s="35">
        <f t="shared" si="57"/>
        <v>45004</v>
      </c>
      <c r="R31" s="35">
        <f t="shared" si="58"/>
        <v>45005</v>
      </c>
      <c r="S31" s="35">
        <f>IF(R31="","",IF(MONTH(R31+1)&lt;&gt;MONTH(R31),"",R31+1))</f>
        <v>45006</v>
      </c>
      <c r="T31" s="35">
        <f t="shared" si="49"/>
        <v>45007</v>
      </c>
      <c r="U31" s="35">
        <f t="shared" si="50"/>
        <v>45008</v>
      </c>
      <c r="V31" s="35">
        <f t="shared" si="51"/>
        <v>45009</v>
      </c>
      <c r="W31" s="35">
        <f t="shared" si="52"/>
        <v>45010</v>
      </c>
      <c r="Y31" s="8">
        <v>44985</v>
      </c>
      <c r="Z31" s="9" t="s">
        <v>21</v>
      </c>
      <c r="AA31" s="36"/>
      <c r="AM31" s="8"/>
    </row>
    <row r="32" spans="1:39" ht="14.25" customHeight="1" x14ac:dyDescent="0.35">
      <c r="A32" s="35">
        <f t="shared" si="53"/>
        <v>44955</v>
      </c>
      <c r="B32" s="35">
        <f t="shared" si="54"/>
        <v>44956</v>
      </c>
      <c r="C32" s="35">
        <f t="shared" si="38"/>
        <v>44957</v>
      </c>
      <c r="D32" s="35" t="str">
        <f t="shared" si="39"/>
        <v/>
      </c>
      <c r="E32" s="35" t="str">
        <f t="shared" si="40"/>
        <v/>
      </c>
      <c r="F32" s="35" t="str">
        <f t="shared" si="41"/>
        <v/>
      </c>
      <c r="G32" s="35" t="str">
        <f t="shared" si="42"/>
        <v/>
      </c>
      <c r="H32" s="5"/>
      <c r="I32" s="6">
        <f t="shared" si="55"/>
        <v>44983</v>
      </c>
      <c r="J32" s="6">
        <f t="shared" si="56"/>
        <v>44984</v>
      </c>
      <c r="K32" s="6">
        <f t="shared" si="43"/>
        <v>44985</v>
      </c>
      <c r="L32" s="6" t="str">
        <f t="shared" si="44"/>
        <v/>
      </c>
      <c r="M32" s="6" t="str">
        <f t="shared" si="45"/>
        <v/>
      </c>
      <c r="N32" s="6" t="str">
        <f t="shared" si="46"/>
        <v/>
      </c>
      <c r="O32" s="6" t="str">
        <f t="shared" si="47"/>
        <v/>
      </c>
      <c r="P32" s="5"/>
      <c r="Q32" s="6">
        <f t="shared" si="57"/>
        <v>45011</v>
      </c>
      <c r="R32" s="6">
        <f t="shared" si="58"/>
        <v>45012</v>
      </c>
      <c r="S32" s="6">
        <f t="shared" si="48"/>
        <v>45013</v>
      </c>
      <c r="T32" s="6">
        <f t="shared" si="49"/>
        <v>45014</v>
      </c>
      <c r="U32" s="6">
        <f t="shared" si="50"/>
        <v>45015</v>
      </c>
      <c r="V32" s="6">
        <f t="shared" si="51"/>
        <v>45016</v>
      </c>
      <c r="W32" s="6" t="str">
        <f t="shared" si="52"/>
        <v/>
      </c>
      <c r="Y32" s="8">
        <v>44999</v>
      </c>
      <c r="Z32" s="9" t="s">
        <v>42</v>
      </c>
      <c r="AA32" s="36"/>
      <c r="AM32" s="8"/>
    </row>
    <row r="33" spans="1:36" ht="14.25" customHeight="1" x14ac:dyDescent="0.35">
      <c r="A33" s="6" t="str">
        <f t="shared" si="53"/>
        <v/>
      </c>
      <c r="B33" s="6" t="str">
        <f t="shared" si="54"/>
        <v/>
      </c>
      <c r="C33" s="6" t="str">
        <f t="shared" si="38"/>
        <v/>
      </c>
      <c r="D33" s="6" t="str">
        <f t="shared" si="39"/>
        <v/>
      </c>
      <c r="E33" s="6" t="str">
        <f t="shared" si="40"/>
        <v/>
      </c>
      <c r="F33" s="6" t="str">
        <f t="shared" si="41"/>
        <v/>
      </c>
      <c r="G33" s="6" t="str">
        <f t="shared" si="42"/>
        <v/>
      </c>
      <c r="H33" s="5"/>
      <c r="I33" s="6" t="str">
        <f t="shared" si="55"/>
        <v/>
      </c>
      <c r="J33" s="6" t="str">
        <f t="shared" si="56"/>
        <v/>
      </c>
      <c r="K33" s="6" t="str">
        <f t="shared" si="43"/>
        <v/>
      </c>
      <c r="L33" s="6" t="str">
        <f t="shared" si="44"/>
        <v/>
      </c>
      <c r="M33" s="6" t="str">
        <f t="shared" si="45"/>
        <v/>
      </c>
      <c r="N33" s="6" t="str">
        <f t="shared" si="46"/>
        <v/>
      </c>
      <c r="O33" s="6" t="str">
        <f t="shared" si="47"/>
        <v/>
      </c>
      <c r="P33" s="7" t="s">
        <v>2</v>
      </c>
      <c r="Q33" s="6" t="str">
        <f t="shared" si="57"/>
        <v/>
      </c>
      <c r="R33" s="6" t="str">
        <f t="shared" si="58"/>
        <v/>
      </c>
      <c r="S33" s="6" t="str">
        <f t="shared" si="48"/>
        <v/>
      </c>
      <c r="T33" s="6" t="str">
        <f t="shared" si="49"/>
        <v/>
      </c>
      <c r="U33" s="6" t="str">
        <f t="shared" si="50"/>
        <v/>
      </c>
      <c r="V33" s="6" t="str">
        <f t="shared" si="51"/>
        <v/>
      </c>
      <c r="W33" s="6" t="str">
        <f t="shared" si="52"/>
        <v/>
      </c>
      <c r="Y33" s="8">
        <v>45003</v>
      </c>
      <c r="Z33" s="9" t="s">
        <v>22</v>
      </c>
      <c r="AA33" s="36"/>
    </row>
    <row r="34" spans="1:36" ht="14.25" customHeight="1" x14ac:dyDescent="0.35">
      <c r="Y34" s="8">
        <v>45017</v>
      </c>
      <c r="Z34" s="9" t="s">
        <v>23</v>
      </c>
      <c r="AA34" s="36"/>
    </row>
    <row r="35" spans="1:36" ht="15.6" x14ac:dyDescent="0.35">
      <c r="A35" s="65">
        <f>DATE(YEAR(Q26+35),MONTH(Q26+35),1)</f>
        <v>45017</v>
      </c>
      <c r="B35" s="66"/>
      <c r="C35" s="66"/>
      <c r="D35" s="66"/>
      <c r="E35" s="66"/>
      <c r="F35" s="66"/>
      <c r="G35" s="67"/>
      <c r="I35" s="65">
        <f>DATE(YEAR(A35+35),MONTH(A35+35),1)</f>
        <v>45047</v>
      </c>
      <c r="J35" s="66"/>
      <c r="K35" s="66"/>
      <c r="L35" s="66"/>
      <c r="M35" s="66"/>
      <c r="N35" s="66"/>
      <c r="O35" s="67"/>
      <c r="Q35" s="65">
        <f>DATE(YEAR(I35+35),MONTH(I35+35),1)</f>
        <v>45078</v>
      </c>
      <c r="R35" s="66"/>
      <c r="S35" s="66"/>
      <c r="T35" s="66"/>
      <c r="U35" s="66"/>
      <c r="V35" s="66"/>
      <c r="W35" s="67"/>
      <c r="Y35" s="8">
        <v>45066</v>
      </c>
      <c r="Z35" s="9" t="s">
        <v>61</v>
      </c>
      <c r="AA35" s="36"/>
    </row>
    <row r="36" spans="1:36" ht="14.25" customHeight="1" x14ac:dyDescent="0.35">
      <c r="A36" s="4" t="str">
        <f>CHOOSE(1+MOD($I$4+1-2,7),"Su","M","Tu","W","Th","F","Sa")</f>
        <v>Su</v>
      </c>
      <c r="B36" s="4" t="str">
        <f>CHOOSE(1+MOD($I$4+2-2,7),"Su","M","Tu","W","Th","F","Sa")</f>
        <v>M</v>
      </c>
      <c r="C36" s="4" t="str">
        <f>CHOOSE(1+MOD($I$4+3-2,7),"Su","M","Tu","W","Th","F","Sa")</f>
        <v>Tu</v>
      </c>
      <c r="D36" s="4" t="str">
        <f>CHOOSE(1+MOD($I$4+4-2,7),"Su","M","Tu","W","Th","F","Sa")</f>
        <v>W</v>
      </c>
      <c r="E36" s="4" t="str">
        <f>CHOOSE(1+MOD($I$4+5-2,7),"Su","M","Tu","W","Th","F","Sa")</f>
        <v>Th</v>
      </c>
      <c r="F36" s="4" t="str">
        <f>CHOOSE(1+MOD($I$4+6-2,7),"Su","M","Tu","W","Th","F","Sa")</f>
        <v>F</v>
      </c>
      <c r="G36" s="4" t="str">
        <f>CHOOSE(1+MOD($I$4+7-2,7),"Su","M","Tu","W","Th","F","Sa")</f>
        <v>Sa</v>
      </c>
      <c r="H36" s="5"/>
      <c r="I36" s="4" t="str">
        <f>CHOOSE(1+MOD($I$4+1-2,7),"Su","M","Tu","W","Th","F","Sa")</f>
        <v>Su</v>
      </c>
      <c r="J36" s="4" t="str">
        <f>CHOOSE(1+MOD($I$4+2-2,7),"Su","M","Tu","W","Th","F","Sa")</f>
        <v>M</v>
      </c>
      <c r="K36" s="4" t="str">
        <f>CHOOSE(1+MOD($I$4+3-2,7),"Su","M","Tu","W","Th","F","Sa")</f>
        <v>Tu</v>
      </c>
      <c r="L36" s="4" t="str">
        <f>CHOOSE(1+MOD($I$4+4-2,7),"Su","M","Tu","W","Th","F","Sa")</f>
        <v>W</v>
      </c>
      <c r="M36" s="4" t="str">
        <f>CHOOSE(1+MOD($I$4+5-2,7),"Su","M","Tu","W","Th","F","Sa")</f>
        <v>Th</v>
      </c>
      <c r="N36" s="4" t="str">
        <f>CHOOSE(1+MOD($I$4+6-2,7),"Su","M","Tu","W","Th","F","Sa")</f>
        <v>F</v>
      </c>
      <c r="O36" s="4" t="str">
        <f>CHOOSE(1+MOD($I$4+7-2,7),"Su","M","Tu","W","Th","F","Sa")</f>
        <v>Sa</v>
      </c>
      <c r="P36" s="5"/>
      <c r="Q36" s="4" t="str">
        <f>CHOOSE(1+MOD($I$4+1-2,7),"Su","M","Tu","W","Th","F","Sa")</f>
        <v>Su</v>
      </c>
      <c r="R36" s="4" t="str">
        <f>CHOOSE(1+MOD($I$4+2-2,7),"Su","M","Tu","W","Th","F","Sa")</f>
        <v>M</v>
      </c>
      <c r="S36" s="4" t="str">
        <f>CHOOSE(1+MOD($I$4+3-2,7),"Su","M","Tu","W","Th","F","Sa")</f>
        <v>Tu</v>
      </c>
      <c r="T36" s="4" t="str">
        <f>CHOOSE(1+MOD($I$4+4-2,7),"Su","M","Tu","W","Th","F","Sa")</f>
        <v>W</v>
      </c>
      <c r="U36" s="4" t="str">
        <f>CHOOSE(1+MOD($I$4+5-2,7),"Su","M","Tu","W","Th","F","Sa")</f>
        <v>Th</v>
      </c>
      <c r="V36" s="4" t="str">
        <f>CHOOSE(1+MOD($I$4+6-2,7),"Su","M","Tu","W","Th","F","Sa")</f>
        <v>F</v>
      </c>
      <c r="W36" s="4" t="str">
        <f>CHOOSE(1+MOD($I$4+7-2,7),"Su","M","Tu","W","Th","F","Sa")</f>
        <v>Sa</v>
      </c>
      <c r="Y36" s="8">
        <v>45090</v>
      </c>
      <c r="Z36" s="9" t="s">
        <v>24</v>
      </c>
      <c r="AA36" s="36"/>
    </row>
    <row r="37" spans="1:36" ht="14.25" customHeight="1" x14ac:dyDescent="0.35">
      <c r="A37" s="6" t="str">
        <f>IF(WEEKDAY(A35,1)=$I$4,A35,"")</f>
        <v/>
      </c>
      <c r="B37" s="6" t="str">
        <f>IF(A37="",IF(WEEKDAY(A35,1)=MOD($I$4,7)+1,A35,""),A37+1)</f>
        <v/>
      </c>
      <c r="C37" s="6" t="str">
        <f>IF(B37="",IF(WEEKDAY(A35,1)=MOD($I$4+1,7)+1,A35,""),B37+1)</f>
        <v/>
      </c>
      <c r="D37" s="6" t="str">
        <f>IF(C37="",IF(WEEKDAY(A35,1)=MOD($I$4+2,7)+1,A35,""),C37+1)</f>
        <v/>
      </c>
      <c r="E37" s="6" t="str">
        <f>IF(D37="",IF(WEEKDAY(A35,1)=MOD($I$4+3,7)+1,A35,""),D37+1)</f>
        <v/>
      </c>
      <c r="F37" s="6" t="str">
        <f>IF(E37="",IF(WEEKDAY(A35,1)=MOD($I$4+4,7)+1,A35,""),E37+1)</f>
        <v/>
      </c>
      <c r="G37" s="6">
        <f>IF(F37="",IF(WEEKDAY(A35,1)=MOD($I$4+5,7)+1,A35,""),F37+1)</f>
        <v>45017</v>
      </c>
      <c r="H37" s="5"/>
      <c r="I37" s="35" t="str">
        <f>IF(WEEKDAY(I35,1)=$I$4,I35,"")</f>
        <v/>
      </c>
      <c r="J37" s="35">
        <f>IF(I37="",IF(WEEKDAY(I35,1)=MOD($I$4,7)+1,I35,""),I37+1)</f>
        <v>45047</v>
      </c>
      <c r="K37" s="35">
        <f>IF(J37="",IF(WEEKDAY(I35,1)=MOD($I$4+1,7)+1,I35,""),J37+1)</f>
        <v>45048</v>
      </c>
      <c r="L37" s="35">
        <f>IF(K37="",IF(WEEKDAY(I35,1)=MOD($I$4+2,7)+1,I35,""),K37+1)</f>
        <v>45049</v>
      </c>
      <c r="M37" s="35">
        <f>IF(L37="",IF(WEEKDAY(I35,1)=MOD($I$4+3,7)+1,I35,""),L37+1)</f>
        <v>45050</v>
      </c>
      <c r="N37" s="35">
        <f>IF(M37="",IF(WEEKDAY(I35,1)=MOD($I$4+4,7)+1,I35,""),M37+1)</f>
        <v>45051</v>
      </c>
      <c r="O37" s="35">
        <f>IF(N37="",IF(WEEKDAY(I35,1)=MOD($I$4+5,7)+1,I35,""),N37+1)</f>
        <v>45052</v>
      </c>
      <c r="P37" s="5"/>
      <c r="Q37" s="6" t="str">
        <f>IF(WEEKDAY(Q35,1)=$I$4,Q35,"")</f>
        <v/>
      </c>
      <c r="R37" s="6" t="str">
        <f>IF(Q37="",IF(WEEKDAY(Q35,1)=MOD($I$4,7)+1,Q35,""),Q37+1)</f>
        <v/>
      </c>
      <c r="S37" s="6" t="str">
        <f>IF(R37="",IF(WEEKDAY(Q35,1)=MOD($I$4+1,7)+1,Q35,""),R37+1)</f>
        <v/>
      </c>
      <c r="T37" s="6" t="str">
        <f>IF(S37="",IF(WEEKDAY(Q35,1)=MOD($I$4+2,7)+1,Q35,""),S37+1)</f>
        <v/>
      </c>
      <c r="U37" s="6">
        <f>IF(T37="",IF(WEEKDAY(Q35,1)=MOD($I$4+3,7)+1,Q35,""),T37+1)</f>
        <v>45078</v>
      </c>
      <c r="V37" s="6">
        <f>IF(U37="",IF(WEEKDAY(Q35,1)=MOD($I$4+4,7)+1,Q35,""),U37+1)</f>
        <v>45079</v>
      </c>
      <c r="W37" s="6">
        <f>IF(V37="",IF(WEEKDAY(Q35,1)=MOD($I$4+5,7)+1,Q35,""),V37+1)</f>
        <v>45080</v>
      </c>
      <c r="Y37" s="42"/>
      <c r="Z37" s="42"/>
    </row>
    <row r="38" spans="1:36" ht="14.25" customHeight="1" x14ac:dyDescent="0.35">
      <c r="A38" s="35">
        <f>IF(G37="","",IF(MONTH(G37+1)&lt;&gt;MONTH(G37),"",G37+1))</f>
        <v>45018</v>
      </c>
      <c r="B38" s="35">
        <f>IF(A38="","",IF(MONTH(A38+1)&lt;&gt;MONTH(A38),"",A38+1))</f>
        <v>45019</v>
      </c>
      <c r="C38" s="35">
        <f t="shared" ref="C38:C42" si="59">IF(B38="","",IF(MONTH(B38+1)&lt;&gt;MONTH(B38),"",B38+1))</f>
        <v>45020</v>
      </c>
      <c r="D38" s="35">
        <f t="shared" ref="D38:D42" si="60">IF(C38="","",IF(MONTH(C38+1)&lt;&gt;MONTH(C38),"",C38+1))</f>
        <v>45021</v>
      </c>
      <c r="E38" s="35">
        <f t="shared" ref="E38:E42" si="61">IF(D38="","",IF(MONTH(D38+1)&lt;&gt;MONTH(D38),"",D38+1))</f>
        <v>45022</v>
      </c>
      <c r="F38" s="35">
        <f t="shared" ref="F38:F42" si="62">IF(E38="","",IF(MONTH(E38+1)&lt;&gt;MONTH(E38),"",E38+1))</f>
        <v>45023</v>
      </c>
      <c r="G38" s="35">
        <f t="shared" ref="G38:G42" si="63">IF(F38="","",IF(MONTH(F38+1)&lt;&gt;MONTH(F38),"",F38+1))</f>
        <v>45024</v>
      </c>
      <c r="H38" s="5"/>
      <c r="I38" s="35">
        <f>IF(O37="","",IF(MONTH(O37+1)&lt;&gt;MONTH(O37),"",O37+1))</f>
        <v>45053</v>
      </c>
      <c r="J38" s="35">
        <f>IF(I38="","",IF(MONTH(I38+1)&lt;&gt;MONTH(I38),"",I38+1))</f>
        <v>45054</v>
      </c>
      <c r="K38" s="35">
        <f t="shared" ref="K38:K42" si="64">IF(J38="","",IF(MONTH(J38+1)&lt;&gt;MONTH(J38),"",J38+1))</f>
        <v>45055</v>
      </c>
      <c r="L38" s="35">
        <f t="shared" ref="L38:L42" si="65">IF(K38="","",IF(MONTH(K38+1)&lt;&gt;MONTH(K38),"",K38+1))</f>
        <v>45056</v>
      </c>
      <c r="M38" s="35">
        <f t="shared" ref="M38:M42" si="66">IF(L38="","",IF(MONTH(L38+1)&lt;&gt;MONTH(L38),"",L38+1))</f>
        <v>45057</v>
      </c>
      <c r="N38" s="35">
        <f t="shared" ref="N38:N42" si="67">IF(M38="","",IF(MONTH(M38+1)&lt;&gt;MONTH(M38),"",M38+1))</f>
        <v>45058</v>
      </c>
      <c r="O38" s="35">
        <f t="shared" ref="O38:O42" si="68">IF(N38="","",IF(MONTH(N38+1)&lt;&gt;MONTH(N38),"",N38+1))</f>
        <v>45059</v>
      </c>
      <c r="P38" s="5"/>
      <c r="Q38" s="35">
        <f>IF(W37="","",IF(MONTH(W37+1)&lt;&gt;MONTH(W37),"",W37+1))</f>
        <v>45081</v>
      </c>
      <c r="R38" s="35">
        <f>IF(Q38="","",IF(MONTH(Q38+1)&lt;&gt;MONTH(Q38),"",Q38+1))</f>
        <v>45082</v>
      </c>
      <c r="S38" s="35">
        <f t="shared" ref="S38:S42" si="69">IF(R38="","",IF(MONTH(R38+1)&lt;&gt;MONTH(R38),"",R38+1))</f>
        <v>45083</v>
      </c>
      <c r="T38" s="35">
        <f t="shared" ref="T38:T42" si="70">IF(S38="","",IF(MONTH(S38+1)&lt;&gt;MONTH(S38),"",S38+1))</f>
        <v>45084</v>
      </c>
      <c r="U38" s="35">
        <f t="shared" ref="U38:U42" si="71">IF(T38="","",IF(MONTH(T38+1)&lt;&gt;MONTH(T38),"",T38+1))</f>
        <v>45085</v>
      </c>
      <c r="V38" s="35">
        <f t="shared" ref="V38:V42" si="72">IF(U38="","",IF(MONTH(U38+1)&lt;&gt;MONTH(U38),"",U38+1))</f>
        <v>45086</v>
      </c>
      <c r="W38" s="35">
        <f t="shared" ref="W38:W42" si="73">IF(V38="","",IF(MONTH(V38+1)&lt;&gt;MONTH(V38),"",V38+1))</f>
        <v>45087</v>
      </c>
      <c r="Y38" s="74" t="s">
        <v>55</v>
      </c>
      <c r="Z38" s="75"/>
    </row>
    <row r="39" spans="1:36" ht="14.25" customHeight="1" x14ac:dyDescent="0.35">
      <c r="A39" s="35">
        <f t="shared" ref="A39:A42" si="74">IF(G38="","",IF(MONTH(G38+1)&lt;&gt;MONTH(G38),"",G38+1))</f>
        <v>45025</v>
      </c>
      <c r="B39" s="35">
        <f t="shared" ref="B39:B42" si="75">IF(A39="","",IF(MONTH(A39+1)&lt;&gt;MONTH(A39),"",A39+1))</f>
        <v>45026</v>
      </c>
      <c r="C39" s="35">
        <f t="shared" si="59"/>
        <v>45027</v>
      </c>
      <c r="D39" s="35">
        <f t="shared" si="60"/>
        <v>45028</v>
      </c>
      <c r="E39" s="35">
        <f t="shared" si="61"/>
        <v>45029</v>
      </c>
      <c r="F39" s="35">
        <f t="shared" si="62"/>
        <v>45030</v>
      </c>
      <c r="G39" s="35">
        <f t="shared" si="63"/>
        <v>45031</v>
      </c>
      <c r="H39" s="5"/>
      <c r="I39" s="35">
        <f t="shared" ref="I39:I42" si="76">IF(O38="","",IF(MONTH(O38+1)&lt;&gt;MONTH(O38),"",O38+1))</f>
        <v>45060</v>
      </c>
      <c r="J39" s="35">
        <f t="shared" ref="J39:J42" si="77">IF(I39="","",IF(MONTH(I39+1)&lt;&gt;MONTH(I39),"",I39+1))</f>
        <v>45061</v>
      </c>
      <c r="K39" s="35">
        <f t="shared" si="64"/>
        <v>45062</v>
      </c>
      <c r="L39" s="35">
        <f t="shared" si="65"/>
        <v>45063</v>
      </c>
      <c r="M39" s="35">
        <f t="shared" si="66"/>
        <v>45064</v>
      </c>
      <c r="N39" s="35">
        <f t="shared" si="67"/>
        <v>45065</v>
      </c>
      <c r="O39" s="35">
        <f t="shared" si="68"/>
        <v>45066</v>
      </c>
      <c r="P39" s="5"/>
      <c r="Q39" s="35">
        <f t="shared" ref="Q39:Q42" si="78">IF(W38="","",IF(MONTH(W38+1)&lt;&gt;MONTH(W38),"",W38+1))</f>
        <v>45088</v>
      </c>
      <c r="R39" s="35">
        <f t="shared" ref="R39:R42" si="79">IF(Q39="","",IF(MONTH(Q39+1)&lt;&gt;MONTH(Q39),"",Q39+1))</f>
        <v>45089</v>
      </c>
      <c r="S39" s="35">
        <f t="shared" si="69"/>
        <v>45090</v>
      </c>
      <c r="T39" s="35">
        <f t="shared" si="70"/>
        <v>45091</v>
      </c>
      <c r="U39" s="35">
        <f t="shared" si="71"/>
        <v>45092</v>
      </c>
      <c r="V39" s="35">
        <f t="shared" si="72"/>
        <v>45093</v>
      </c>
      <c r="W39" s="35">
        <f t="shared" si="73"/>
        <v>45094</v>
      </c>
      <c r="Y39" s="76" t="s">
        <v>56</v>
      </c>
      <c r="Z39" s="77"/>
      <c r="AI39" s="72"/>
      <c r="AJ39" s="72"/>
    </row>
    <row r="40" spans="1:36" ht="14.25" customHeight="1" x14ac:dyDescent="0.35">
      <c r="A40" s="35">
        <f t="shared" si="74"/>
        <v>45032</v>
      </c>
      <c r="B40" s="35">
        <f t="shared" si="75"/>
        <v>45033</v>
      </c>
      <c r="C40" s="35">
        <f t="shared" si="59"/>
        <v>45034</v>
      </c>
      <c r="D40" s="35">
        <f t="shared" si="60"/>
        <v>45035</v>
      </c>
      <c r="E40" s="35">
        <f t="shared" si="61"/>
        <v>45036</v>
      </c>
      <c r="F40" s="35">
        <f t="shared" si="62"/>
        <v>45037</v>
      </c>
      <c r="G40" s="35">
        <f t="shared" si="63"/>
        <v>45038</v>
      </c>
      <c r="H40" s="5"/>
      <c r="I40" s="35">
        <f t="shared" si="76"/>
        <v>45067</v>
      </c>
      <c r="J40" s="35">
        <f t="shared" si="77"/>
        <v>45068</v>
      </c>
      <c r="K40" s="35">
        <f t="shared" si="64"/>
        <v>45069</v>
      </c>
      <c r="L40" s="35">
        <f t="shared" si="65"/>
        <v>45070</v>
      </c>
      <c r="M40" s="35">
        <f t="shared" si="66"/>
        <v>45071</v>
      </c>
      <c r="N40" s="35">
        <f t="shared" si="67"/>
        <v>45072</v>
      </c>
      <c r="O40" s="35">
        <f t="shared" si="68"/>
        <v>45073</v>
      </c>
      <c r="P40" s="5"/>
      <c r="Q40" s="35">
        <f t="shared" si="78"/>
        <v>45095</v>
      </c>
      <c r="R40" s="35">
        <f t="shared" si="79"/>
        <v>45096</v>
      </c>
      <c r="S40" s="35">
        <f t="shared" si="69"/>
        <v>45097</v>
      </c>
      <c r="T40" s="35">
        <f t="shared" si="70"/>
        <v>45098</v>
      </c>
      <c r="U40" s="35">
        <f t="shared" si="71"/>
        <v>45099</v>
      </c>
      <c r="V40" s="35">
        <f t="shared" si="72"/>
        <v>45100</v>
      </c>
      <c r="W40" s="35">
        <f t="shared" si="73"/>
        <v>45101</v>
      </c>
      <c r="Y40" s="76" t="s">
        <v>58</v>
      </c>
      <c r="Z40" s="77"/>
      <c r="AI40" s="73"/>
      <c r="AJ40" s="73"/>
    </row>
    <row r="41" spans="1:36" ht="14.25" customHeight="1" x14ac:dyDescent="0.35">
      <c r="A41" s="35">
        <f t="shared" si="74"/>
        <v>45039</v>
      </c>
      <c r="B41" s="35">
        <f t="shared" si="75"/>
        <v>45040</v>
      </c>
      <c r="C41" s="35">
        <f t="shared" si="59"/>
        <v>45041</v>
      </c>
      <c r="D41" s="35">
        <f t="shared" si="60"/>
        <v>45042</v>
      </c>
      <c r="E41" s="35">
        <f t="shared" si="61"/>
        <v>45043</v>
      </c>
      <c r="F41" s="35">
        <f t="shared" si="62"/>
        <v>45044</v>
      </c>
      <c r="G41" s="35">
        <f t="shared" si="63"/>
        <v>45045</v>
      </c>
      <c r="H41" s="5"/>
      <c r="I41" s="6">
        <f t="shared" si="76"/>
        <v>45074</v>
      </c>
      <c r="J41" s="6">
        <f t="shared" si="77"/>
        <v>45075</v>
      </c>
      <c r="K41" s="6">
        <f t="shared" si="64"/>
        <v>45076</v>
      </c>
      <c r="L41" s="6">
        <f t="shared" si="65"/>
        <v>45077</v>
      </c>
      <c r="M41" s="6" t="str">
        <f t="shared" si="66"/>
        <v/>
      </c>
      <c r="N41" s="6" t="str">
        <f t="shared" si="67"/>
        <v/>
      </c>
      <c r="O41" s="6" t="str">
        <f t="shared" si="68"/>
        <v/>
      </c>
      <c r="P41" s="5"/>
      <c r="Q41" s="6">
        <f t="shared" si="78"/>
        <v>45102</v>
      </c>
      <c r="R41" s="6">
        <f t="shared" si="79"/>
        <v>45103</v>
      </c>
      <c r="S41" s="6">
        <f t="shared" si="69"/>
        <v>45104</v>
      </c>
      <c r="T41" s="6">
        <f t="shared" si="70"/>
        <v>45105</v>
      </c>
      <c r="U41" s="6">
        <f t="shared" si="71"/>
        <v>45106</v>
      </c>
      <c r="V41" s="6">
        <f t="shared" si="72"/>
        <v>45107</v>
      </c>
      <c r="W41" s="6" t="str">
        <f t="shared" si="73"/>
        <v/>
      </c>
      <c r="Y41" s="76" t="s">
        <v>57</v>
      </c>
      <c r="Z41" s="77"/>
      <c r="AI41" s="73"/>
      <c r="AJ41" s="73"/>
    </row>
    <row r="42" spans="1:36" ht="14.25" customHeight="1" x14ac:dyDescent="0.35">
      <c r="A42" s="6">
        <f t="shared" si="74"/>
        <v>45046</v>
      </c>
      <c r="B42" s="6" t="str">
        <f t="shared" si="75"/>
        <v/>
      </c>
      <c r="C42" s="6" t="str">
        <f t="shared" si="59"/>
        <v/>
      </c>
      <c r="D42" s="6" t="str">
        <f t="shared" si="60"/>
        <v/>
      </c>
      <c r="E42" s="6" t="str">
        <f t="shared" si="61"/>
        <v/>
      </c>
      <c r="F42" s="6" t="str">
        <f t="shared" si="62"/>
        <v/>
      </c>
      <c r="G42" s="6" t="str">
        <f t="shared" si="63"/>
        <v/>
      </c>
      <c r="H42" s="5"/>
      <c r="I42" s="6" t="str">
        <f t="shared" si="76"/>
        <v/>
      </c>
      <c r="J42" s="6" t="str">
        <f t="shared" si="77"/>
        <v/>
      </c>
      <c r="K42" s="6" t="str">
        <f t="shared" si="64"/>
        <v/>
      </c>
      <c r="L42" s="6" t="str">
        <f t="shared" si="65"/>
        <v/>
      </c>
      <c r="M42" s="6" t="str">
        <f t="shared" si="66"/>
        <v/>
      </c>
      <c r="N42" s="6" t="str">
        <f t="shared" si="67"/>
        <v/>
      </c>
      <c r="O42" s="6" t="str">
        <f t="shared" si="68"/>
        <v/>
      </c>
      <c r="P42" s="7" t="s">
        <v>2</v>
      </c>
      <c r="Q42" s="6" t="str">
        <f t="shared" si="78"/>
        <v/>
      </c>
      <c r="R42" s="6" t="str">
        <f t="shared" si="79"/>
        <v/>
      </c>
      <c r="S42" s="6" t="str">
        <f t="shared" si="69"/>
        <v/>
      </c>
      <c r="T42" s="6" t="str">
        <f t="shared" si="70"/>
        <v/>
      </c>
      <c r="U42" s="6" t="str">
        <f t="shared" si="71"/>
        <v/>
      </c>
      <c r="V42" s="6" t="str">
        <f t="shared" si="72"/>
        <v/>
      </c>
      <c r="W42" s="6" t="str">
        <f t="shared" si="73"/>
        <v/>
      </c>
      <c r="Y42" s="40"/>
      <c r="Z42" s="41"/>
      <c r="AI42" s="73"/>
      <c r="AJ42" s="73"/>
    </row>
    <row r="43" spans="1:36" x14ac:dyDescent="0.35">
      <c r="Y43" s="38"/>
      <c r="Z43" s="39"/>
    </row>
    <row r="44" spans="1:36" x14ac:dyDescent="0.35">
      <c r="A44" s="46"/>
      <c r="B44" s="70" t="s">
        <v>29</v>
      </c>
      <c r="C44" s="70"/>
      <c r="D44" s="70"/>
      <c r="E44" s="70"/>
      <c r="F44" s="70"/>
      <c r="G44" s="70"/>
      <c r="I44" s="48"/>
      <c r="J44" s="52" t="s">
        <v>33</v>
      </c>
      <c r="K44" s="43"/>
      <c r="P44" s="50"/>
      <c r="Q44" s="52" t="s">
        <v>48</v>
      </c>
      <c r="R44" s="44"/>
      <c r="Y44" s="55"/>
      <c r="Z44" s="56"/>
    </row>
    <row r="45" spans="1:36" x14ac:dyDescent="0.35">
      <c r="A45" s="47"/>
      <c r="B45" s="52" t="s">
        <v>31</v>
      </c>
      <c r="C45" s="53"/>
      <c r="I45" s="49"/>
      <c r="J45" s="1" t="s">
        <v>54</v>
      </c>
      <c r="P45" s="51"/>
      <c r="Q45" s="52" t="s">
        <v>30</v>
      </c>
      <c r="R45" s="45"/>
      <c r="Y45" s="57"/>
      <c r="Z45" s="58"/>
    </row>
    <row r="46" spans="1:36" x14ac:dyDescent="0.35">
      <c r="Y46" s="36"/>
    </row>
    <row r="47" spans="1:36" x14ac:dyDescent="0.35">
      <c r="Y47" s="36"/>
    </row>
    <row r="48" spans="1:36" x14ac:dyDescent="0.35">
      <c r="Y48" s="36"/>
    </row>
    <row r="49" spans="25:25" x14ac:dyDescent="0.35">
      <c r="Y49" s="36"/>
    </row>
  </sheetData>
  <mergeCells count="30">
    <mergeCell ref="Y6:Z6"/>
    <mergeCell ref="B44:G44"/>
    <mergeCell ref="Y7:Z7"/>
    <mergeCell ref="AI39:AJ39"/>
    <mergeCell ref="AI40:AJ40"/>
    <mergeCell ref="AI41:AJ41"/>
    <mergeCell ref="AI42:AJ42"/>
    <mergeCell ref="Y38:Z38"/>
    <mergeCell ref="Y39:Z39"/>
    <mergeCell ref="Y40:Z40"/>
    <mergeCell ref="Y41:Z41"/>
    <mergeCell ref="A6:W6"/>
    <mergeCell ref="A8:G8"/>
    <mergeCell ref="I8:O8"/>
    <mergeCell ref="Q8:W8"/>
    <mergeCell ref="A35:G35"/>
    <mergeCell ref="I35:O35"/>
    <mergeCell ref="Q35:W35"/>
    <mergeCell ref="A17:G17"/>
    <mergeCell ref="I17:O17"/>
    <mergeCell ref="Q17:W17"/>
    <mergeCell ref="A26:G26"/>
    <mergeCell ref="I26:O26"/>
    <mergeCell ref="Q26:W26"/>
    <mergeCell ref="E4:G4"/>
    <mergeCell ref="E3:G3"/>
    <mergeCell ref="A4:C4"/>
    <mergeCell ref="A3:C3"/>
    <mergeCell ref="I4:K4"/>
    <mergeCell ref="I3:K3"/>
  </mergeCells>
  <phoneticPr fontId="2" type="noConversion"/>
  <conditionalFormatting sqref="I10:O15 Q10:W15 A19:G24 I19:O24 Q19:W24 A28:G33 I28:O33 Q28:W33 A37:G42 I37:O42 Q37:W42 A10:G15">
    <cfRule type="expression" dxfId="7" priority="2" stopIfTrue="1">
      <formula>MATCH(A10,$AE$9:$AE$303,0)</formula>
    </cfRule>
    <cfRule type="expression" dxfId="6" priority="3" stopIfTrue="1">
      <formula>MATCH(A10,$AD$9:$AD$303,0)</formula>
    </cfRule>
    <cfRule type="expression" dxfId="5" priority="28" stopIfTrue="1">
      <formula>MATCH(A10,$AB$9:$AB$300,0)</formula>
    </cfRule>
    <cfRule type="expression" dxfId="4" priority="29" stopIfTrue="1">
      <formula>MATCH(A10,$AC$9:$AC$300,0)</formula>
    </cfRule>
    <cfRule type="expression" dxfId="3" priority="30" stopIfTrue="1">
      <formula>MATCH(A10,$AA$9:$AA$300,0)</formula>
    </cfRule>
    <cfRule type="cellIs" dxfId="2" priority="31" stopIfTrue="1" operator="equal">
      <formula>""</formula>
    </cfRule>
    <cfRule type="expression" dxfId="1" priority="32" stopIfTrue="1">
      <formula>MATCH(A10,$Y$9:$Y$303,0)</formula>
    </cfRule>
    <cfRule type="expression" dxfId="0" priority="1" stopIfTrue="1">
      <formula>MATCH(A10,$AF$9:$AF$303,0)</formula>
    </cfRule>
  </conditionalFormatting>
  <hyperlinks>
    <hyperlink ref="Z4" r:id="rId1" display="https://www.vertex42.com/ExcelTemplates/yearly-calendar.html" xr:uid="{00000000-0004-0000-0000-000000000000}"/>
    <hyperlink ref="A2" r:id="rId2" xr:uid="{00000000-0004-0000-0000-000001000000}"/>
  </hyperlinks>
  <printOptions horizontalCentered="1"/>
  <pageMargins left="0.5" right="0.5" top="0.5" bottom="0.5" header="0.3" footer="0.3"/>
  <pageSetup scale="91" orientation="landscape" horizontalDpi="4294967293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showGridLines="0" workbookViewId="0"/>
  </sheetViews>
  <sheetFormatPr defaultColWidth="9.109375" defaultRowHeight="13.2" x14ac:dyDescent="0.25"/>
  <cols>
    <col min="1" max="1" width="2.88671875" style="18" customWidth="1"/>
    <col min="2" max="2" width="71.5546875" style="24" customWidth="1"/>
    <col min="3" max="3" width="22.33203125" style="18" customWidth="1"/>
    <col min="4" max="16384" width="9.109375" style="18"/>
  </cols>
  <sheetData>
    <row r="1" spans="1:3" s="16" customFormat="1" ht="32.1" customHeight="1" x14ac:dyDescent="0.25">
      <c r="A1" s="13"/>
      <c r="B1" s="14" t="s">
        <v>7</v>
      </c>
      <c r="C1" s="15"/>
    </row>
    <row r="2" spans="1:3" ht="15" x14ac:dyDescent="0.25">
      <c r="A2" s="23"/>
      <c r="B2" s="17"/>
      <c r="C2" s="23"/>
    </row>
    <row r="3" spans="1:3" ht="15" x14ac:dyDescent="0.25">
      <c r="A3" s="23"/>
      <c r="B3" s="19" t="s">
        <v>10</v>
      </c>
      <c r="C3" s="23"/>
    </row>
    <row r="4" spans="1:3" x14ac:dyDescent="0.25">
      <c r="A4" s="23"/>
      <c r="B4" s="25" t="s">
        <v>17</v>
      </c>
      <c r="C4" s="23"/>
    </row>
    <row r="5" spans="1:3" ht="15" x14ac:dyDescent="0.25">
      <c r="A5" s="23"/>
      <c r="B5" s="17"/>
      <c r="C5" s="23"/>
    </row>
    <row r="6" spans="1:3" ht="15.6" x14ac:dyDescent="0.3">
      <c r="A6" s="23"/>
      <c r="B6" s="20" t="s">
        <v>9</v>
      </c>
      <c r="C6" s="23"/>
    </row>
    <row r="7" spans="1:3" ht="15" x14ac:dyDescent="0.25">
      <c r="A7" s="23"/>
      <c r="B7" s="17"/>
      <c r="C7" s="23"/>
    </row>
    <row r="8" spans="1:3" ht="30" x14ac:dyDescent="0.25">
      <c r="A8" s="23"/>
      <c r="B8" s="21" t="s">
        <v>11</v>
      </c>
      <c r="C8" s="23"/>
    </row>
    <row r="9" spans="1:3" ht="15" x14ac:dyDescent="0.25">
      <c r="A9" s="23"/>
      <c r="B9" s="17"/>
      <c r="C9" s="23"/>
    </row>
    <row r="10" spans="1:3" ht="30" x14ac:dyDescent="0.25">
      <c r="A10" s="23"/>
      <c r="B10" s="19" t="s">
        <v>12</v>
      </c>
      <c r="C10" s="23"/>
    </row>
    <row r="11" spans="1:3" ht="15" x14ac:dyDescent="0.25">
      <c r="A11" s="23"/>
      <c r="B11" s="17"/>
      <c r="C11" s="23"/>
    </row>
    <row r="12" spans="1:3" ht="30" x14ac:dyDescent="0.25">
      <c r="A12" s="23"/>
      <c r="B12" s="19" t="s">
        <v>13</v>
      </c>
      <c r="C12" s="23"/>
    </row>
    <row r="13" spans="1:3" ht="15" x14ac:dyDescent="0.25">
      <c r="A13" s="23"/>
      <c r="B13" s="17"/>
      <c r="C13" s="23"/>
    </row>
    <row r="14" spans="1:3" ht="15.6" x14ac:dyDescent="0.3">
      <c r="A14" s="23"/>
      <c r="B14" s="20" t="s">
        <v>14</v>
      </c>
      <c r="C14" s="23"/>
    </row>
    <row r="15" spans="1:3" ht="13.8" x14ac:dyDescent="0.25">
      <c r="A15" s="23"/>
      <c r="B15" s="22" t="s">
        <v>15</v>
      </c>
      <c r="C15" s="23"/>
    </row>
    <row r="16" spans="1:3" ht="15" x14ac:dyDescent="0.25">
      <c r="A16" s="23"/>
      <c r="B16" s="19"/>
      <c r="C16" s="23"/>
    </row>
    <row r="17" spans="1:3" ht="15" x14ac:dyDescent="0.25">
      <c r="A17" s="23"/>
      <c r="B17" s="19" t="s">
        <v>16</v>
      </c>
      <c r="C17" s="23"/>
    </row>
    <row r="18" spans="1:3" ht="15" x14ac:dyDescent="0.25">
      <c r="A18" s="23"/>
      <c r="B18" s="19"/>
      <c r="C18" s="23"/>
    </row>
    <row r="19" spans="1:3" ht="15" x14ac:dyDescent="0.25">
      <c r="A19" s="23"/>
      <c r="B19" s="19"/>
      <c r="C19" s="23"/>
    </row>
    <row r="20" spans="1:3" x14ac:dyDescent="0.25">
      <c r="A20" s="24"/>
      <c r="C20" s="24"/>
    </row>
    <row r="21" spans="1:3" x14ac:dyDescent="0.25">
      <c r="A21" s="24"/>
      <c r="C21" s="24"/>
    </row>
  </sheetData>
  <hyperlinks>
    <hyperlink ref="B4" r:id="rId1" xr:uid="{00000000-0004-0000-0100-000000000000}"/>
    <hyperlink ref="B15" r:id="rId2" xr:uid="{00000000-0004-0000-0100-000001000000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YearlyEventCalendar</vt:lpstr>
      <vt:lpstr>©</vt:lpstr>
      <vt:lpstr>YearlyEventCalendar!Print_Area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Event Calendar</dc:title>
  <dc:creator>Vertex42.com</dc:creator>
  <dc:description>(c) 2005-2019 Vertex42 LLC. All rights reserved.</dc:description>
  <cp:lastModifiedBy>Rubik, Melissa A</cp:lastModifiedBy>
  <cp:lastPrinted>2022-08-25T19:41:57Z</cp:lastPrinted>
  <dcterms:created xsi:type="dcterms:W3CDTF">2008-12-11T21:42:43Z</dcterms:created>
  <dcterms:modified xsi:type="dcterms:W3CDTF">2022-08-26T13:46:40Z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2005-2019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https://www.vertex42.com/ExcelTemplates/yearly-calendar.html</vt:lpwstr>
  </property>
</Properties>
</file>